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fileVersion appName="xl" lastEdited="7" lowestEdited="7" rupBuild="26731"/>
  <mc:AlternateContent xmlns:mc="http://schemas.openxmlformats.org/markup-compatibility/2006">
    <mc:Choice Requires="x15">
      <x15ac:absPath xmlns:x15ac="http://schemas.microsoft.com/office/spreadsheetml/2010/11/ac" url="C:\Users\pango\Desktop\2025\fevruari 2025\"/>
    </mc:Choice>
  </mc:AlternateContent>
  <bookViews>
    <workbookView xWindow="-120" yWindow="-120" windowWidth="38640" windowHeight="21120"/>
  </bookViews>
  <sheets>
    <sheet name="Cena na poramnuvanje" sheetId="1" r:id="rId1"/>
    <sheet name="Sreden kurs" sheetId="2" r:id="rId2"/>
    <sheet name="Cena na poramnuvanje vo MKD" sheetId="3" r:id="rId3"/>
    <sheet name="Angazirana aFRR energija" sheetId="4" r:id="rId4"/>
    <sheet name="Angazirana mFRR energija" sheetId="5" r:id="rId5"/>
    <sheet name="ACE" sheetId="6" r:id="rId6"/>
  </sheets>
  <calcPr/>
</workbook>
</file>

<file path=xl/calcChain.xml><?xml version="1.0" encoding="utf-8"?>
<calcChain xmlns="http://schemas.openxmlformats.org/spreadsheetml/2006/main">
  <c i="6" l="1" r="C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i="5" r="C4"/>
  <c r="C5"/>
  <c r="C34"/>
  <c r="C39"/>
  <c r="C69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i="4" r="C4"/>
  <c r="C34"/>
  <c r="C39"/>
  <c r="C69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F104"/>
  <c r="G104"/>
  <c r="H104"/>
  <c r="I104"/>
  <c r="J104"/>
  <c r="K104"/>
  <c r="L104"/>
  <c r="M104"/>
  <c r="N104"/>
  <c r="O104"/>
  <c r="P104"/>
  <c r="Q104"/>
  <c r="R104"/>
  <c r="S104"/>
  <c r="T104"/>
  <c r="U104"/>
  <c r="V104"/>
  <c r="W104"/>
  <c r="X104"/>
  <c r="Y104"/>
  <c r="Z104"/>
  <c r="AA104"/>
  <c r="AB104"/>
  <c r="E104"/>
  <c r="E75"/>
  <c r="F75"/>
  <c r="G75"/>
  <c r="H75"/>
  <c r="I75"/>
  <c r="J75"/>
  <c r="K75"/>
  <c r="L75"/>
  <c r="M75"/>
  <c r="N75"/>
  <c r="O75"/>
  <c r="P75"/>
  <c r="Q75"/>
  <c r="R75"/>
  <c r="S75"/>
  <c r="T75"/>
  <c r="U75"/>
  <c r="V75"/>
  <c r="W75"/>
  <c r="X75"/>
  <c r="Y75"/>
  <c r="Z75"/>
  <c r="AA75"/>
  <c r="AB75"/>
  <c r="E76"/>
  <c r="F76"/>
  <c r="G76"/>
  <c r="H76"/>
  <c r="I76"/>
  <c r="J76"/>
  <c r="K76"/>
  <c r="L76"/>
  <c r="M76"/>
  <c r="N76"/>
  <c r="O76"/>
  <c r="P76"/>
  <c r="Q76"/>
  <c r="R76"/>
  <c r="S76"/>
  <c r="T76"/>
  <c r="U76"/>
  <c r="V76"/>
  <c r="W76"/>
  <c r="X76"/>
  <c r="Y76"/>
  <c r="Z76"/>
  <c r="AA76"/>
  <c r="AB76"/>
  <c r="E77"/>
  <c r="F77"/>
  <c r="G77"/>
  <c r="H77"/>
  <c r="I77"/>
  <c r="J77"/>
  <c r="K77"/>
  <c r="L77"/>
  <c r="M77"/>
  <c r="N77"/>
  <c r="O77"/>
  <c r="P77"/>
  <c r="Q77"/>
  <c r="R77"/>
  <c r="S77"/>
  <c r="T77"/>
  <c r="U77"/>
  <c r="V77"/>
  <c r="W77"/>
  <c r="X77"/>
  <c r="Y77"/>
  <c r="Z77"/>
  <c r="AA77"/>
  <c r="AB77"/>
  <c r="E78"/>
  <c r="F78"/>
  <c r="G78"/>
  <c r="H78"/>
  <c r="I78"/>
  <c r="J78"/>
  <c r="K78"/>
  <c r="L78"/>
  <c r="M78"/>
  <c r="N78"/>
  <c r="O78"/>
  <c r="P78"/>
  <c r="Q78"/>
  <c r="R78"/>
  <c r="S78"/>
  <c r="T78"/>
  <c r="U78"/>
  <c r="V78"/>
  <c r="W78"/>
  <c r="X78"/>
  <c r="Y78"/>
  <c r="Z78"/>
  <c r="AA78"/>
  <c r="AB78"/>
  <c r="E79"/>
  <c r="F79"/>
  <c r="G79"/>
  <c r="H79"/>
  <c r="I79"/>
  <c r="J79"/>
  <c r="K79"/>
  <c r="L79"/>
  <c r="M79"/>
  <c r="N79"/>
  <c r="O79"/>
  <c r="P79"/>
  <c r="Q79"/>
  <c r="R79"/>
  <c r="S79"/>
  <c r="T79"/>
  <c r="U79"/>
  <c r="V79"/>
  <c r="W79"/>
  <c r="X79"/>
  <c r="Y79"/>
  <c r="Z79"/>
  <c r="AA79"/>
  <c r="AB79"/>
  <c r="E80"/>
  <c r="F80"/>
  <c r="G80"/>
  <c r="H80"/>
  <c r="I80"/>
  <c r="J80"/>
  <c r="K80"/>
  <c r="L80"/>
  <c r="M80"/>
  <c r="N80"/>
  <c r="O80"/>
  <c r="P80"/>
  <c r="Q80"/>
  <c r="R80"/>
  <c r="S80"/>
  <c r="T80"/>
  <c r="U80"/>
  <c r="V80"/>
  <c r="W80"/>
  <c r="X80"/>
  <c r="Y80"/>
  <c r="Z80"/>
  <c r="AA80"/>
  <c r="AB80"/>
  <c r="E81"/>
  <c r="F81"/>
  <c r="G81"/>
  <c r="H81"/>
  <c r="I81"/>
  <c r="J81"/>
  <c r="K81"/>
  <c r="L81"/>
  <c r="M81"/>
  <c r="N81"/>
  <c r="O81"/>
  <c r="P81"/>
  <c r="Q81"/>
  <c r="R81"/>
  <c r="S81"/>
  <c r="T81"/>
  <c r="U81"/>
  <c r="V81"/>
  <c r="W81"/>
  <c r="X81"/>
  <c r="Y81"/>
  <c r="Z81"/>
  <c r="AA81"/>
  <c r="AB81"/>
  <c r="E82"/>
  <c r="F82"/>
  <c r="G82"/>
  <c r="H82"/>
  <c r="I82"/>
  <c r="J82"/>
  <c r="K82"/>
  <c r="L82"/>
  <c r="M82"/>
  <c r="N82"/>
  <c r="O82"/>
  <c r="P82"/>
  <c r="Q82"/>
  <c r="R82"/>
  <c r="S82"/>
  <c r="T82"/>
  <c r="U82"/>
  <c r="V82"/>
  <c r="W82"/>
  <c r="X82"/>
  <c r="Y82"/>
  <c r="Z82"/>
  <c r="AA82"/>
  <c r="AB82"/>
  <c r="E83"/>
  <c r="F83"/>
  <c r="G83"/>
  <c r="H83"/>
  <c r="I83"/>
  <c r="J83"/>
  <c r="K83"/>
  <c r="L83"/>
  <c r="M83"/>
  <c r="N83"/>
  <c r="O83"/>
  <c r="P83"/>
  <c r="Q83"/>
  <c r="R83"/>
  <c r="S83"/>
  <c r="T83"/>
  <c r="U83"/>
  <c r="V83"/>
  <c r="W83"/>
  <c r="X83"/>
  <c r="Y83"/>
  <c r="Z83"/>
  <c r="AA83"/>
  <c r="AB83"/>
  <c r="E84"/>
  <c r="F84"/>
  <c r="G84"/>
  <c r="H84"/>
  <c r="I84"/>
  <c r="J84"/>
  <c r="K84"/>
  <c r="L84"/>
  <c r="M84"/>
  <c r="N84"/>
  <c r="O84"/>
  <c r="P84"/>
  <c r="Q84"/>
  <c r="R84"/>
  <c r="S84"/>
  <c r="T84"/>
  <c r="U84"/>
  <c r="V84"/>
  <c r="W84"/>
  <c r="X84"/>
  <c r="Y84"/>
  <c r="Z84"/>
  <c r="AA84"/>
  <c r="AB84"/>
  <c r="E85"/>
  <c r="F85"/>
  <c r="G85"/>
  <c r="H85"/>
  <c r="I85"/>
  <c r="J85"/>
  <c r="K85"/>
  <c r="L85"/>
  <c r="M85"/>
  <c r="N85"/>
  <c r="O85"/>
  <c r="P85"/>
  <c r="Q85"/>
  <c r="R85"/>
  <c r="S85"/>
  <c r="T85"/>
  <c r="U85"/>
  <c r="V85"/>
  <c r="W85"/>
  <c r="X85"/>
  <c r="Y85"/>
  <c r="Z85"/>
  <c r="AA85"/>
  <c r="AB85"/>
  <c r="E86"/>
  <c r="F86"/>
  <c r="G86"/>
  <c r="H86"/>
  <c r="I86"/>
  <c r="J86"/>
  <c r="K86"/>
  <c r="L86"/>
  <c r="M86"/>
  <c r="N86"/>
  <c r="O86"/>
  <c r="P86"/>
  <c r="Q86"/>
  <c r="R86"/>
  <c r="S86"/>
  <c r="T86"/>
  <c r="U86"/>
  <c r="V86"/>
  <c r="W86"/>
  <c r="X86"/>
  <c r="Y86"/>
  <c r="Z86"/>
  <c r="AA86"/>
  <c r="AB86"/>
  <c r="E87"/>
  <c r="F87"/>
  <c r="G87"/>
  <c r="H87"/>
  <c r="I87"/>
  <c r="J87"/>
  <c r="K87"/>
  <c r="L87"/>
  <c r="M87"/>
  <c r="N87"/>
  <c r="O87"/>
  <c r="P87"/>
  <c r="Q87"/>
  <c r="R87"/>
  <c r="S87"/>
  <c r="T87"/>
  <c r="U87"/>
  <c r="V87"/>
  <c r="W87"/>
  <c r="X87"/>
  <c r="Y87"/>
  <c r="Z87"/>
  <c r="AA87"/>
  <c r="AB87"/>
  <c r="E88"/>
  <c r="F88"/>
  <c r="G88"/>
  <c r="H88"/>
  <c r="I88"/>
  <c r="J88"/>
  <c r="K88"/>
  <c r="L88"/>
  <c r="M88"/>
  <c r="N88"/>
  <c r="O88"/>
  <c r="P88"/>
  <c r="Q88"/>
  <c r="R88"/>
  <c r="S88"/>
  <c r="T88"/>
  <c r="U88"/>
  <c r="V88"/>
  <c r="W88"/>
  <c r="X88"/>
  <c r="Y88"/>
  <c r="Z88"/>
  <c r="AA88"/>
  <c r="AB88"/>
  <c r="E89"/>
  <c r="F89"/>
  <c r="G89"/>
  <c r="H89"/>
  <c r="I89"/>
  <c r="J89"/>
  <c r="K89"/>
  <c r="L89"/>
  <c r="M89"/>
  <c r="N89"/>
  <c r="O89"/>
  <c r="P89"/>
  <c r="Q89"/>
  <c r="R89"/>
  <c r="S89"/>
  <c r="T89"/>
  <c r="U89"/>
  <c r="V89"/>
  <c r="W89"/>
  <c r="X89"/>
  <c r="Y89"/>
  <c r="Z89"/>
  <c r="AA89"/>
  <c r="AB89"/>
  <c r="E90"/>
  <c r="F90"/>
  <c r="G90"/>
  <c r="H90"/>
  <c r="I90"/>
  <c r="J90"/>
  <c r="K90"/>
  <c r="L90"/>
  <c r="M90"/>
  <c r="N90"/>
  <c r="O90"/>
  <c r="P90"/>
  <c r="Q90"/>
  <c r="R90"/>
  <c r="S90"/>
  <c r="T90"/>
  <c r="U90"/>
  <c r="V90"/>
  <c r="W90"/>
  <c r="X90"/>
  <c r="Y90"/>
  <c r="Z90"/>
  <c r="AA90"/>
  <c r="AB90"/>
  <c r="E91"/>
  <c r="F91"/>
  <c r="G91"/>
  <c r="H91"/>
  <c r="I91"/>
  <c r="J91"/>
  <c r="K91"/>
  <c r="L91"/>
  <c r="M91"/>
  <c r="N91"/>
  <c r="O91"/>
  <c r="P91"/>
  <c r="Q91"/>
  <c r="R91"/>
  <c r="S91"/>
  <c r="T91"/>
  <c r="U91"/>
  <c r="V91"/>
  <c r="W91"/>
  <c r="X91"/>
  <c r="Y91"/>
  <c r="Z91"/>
  <c r="AA91"/>
  <c r="AB91"/>
  <c r="E92"/>
  <c r="F92"/>
  <c r="G92"/>
  <c r="H92"/>
  <c r="I92"/>
  <c r="J92"/>
  <c r="K92"/>
  <c r="L92"/>
  <c r="M92"/>
  <c r="N92"/>
  <c r="O92"/>
  <c r="P92"/>
  <c r="Q92"/>
  <c r="R92"/>
  <c r="S92"/>
  <c r="T92"/>
  <c r="U92"/>
  <c r="V92"/>
  <c r="W92"/>
  <c r="X92"/>
  <c r="Y92"/>
  <c r="Z92"/>
  <c r="AA92"/>
  <c r="AB92"/>
  <c r="E93"/>
  <c r="F93"/>
  <c r="G93"/>
  <c r="H93"/>
  <c r="I93"/>
  <c r="J93"/>
  <c r="K93"/>
  <c r="L93"/>
  <c r="M93"/>
  <c r="N93"/>
  <c r="O93"/>
  <c r="P93"/>
  <c r="Q93"/>
  <c r="R93"/>
  <c r="S93"/>
  <c r="T93"/>
  <c r="U93"/>
  <c r="V93"/>
  <c r="W93"/>
  <c r="X93"/>
  <c r="Y93"/>
  <c r="Z93"/>
  <c r="AA93"/>
  <c r="AB93"/>
  <c r="E94"/>
  <c r="F94"/>
  <c r="G94"/>
  <c r="H94"/>
  <c r="I94"/>
  <c r="J94"/>
  <c r="K94"/>
  <c r="L94"/>
  <c r="M94"/>
  <c r="N94"/>
  <c r="O94"/>
  <c r="P94"/>
  <c r="Q94"/>
  <c r="R94"/>
  <c r="S94"/>
  <c r="T94"/>
  <c r="U94"/>
  <c r="V94"/>
  <c r="W94"/>
  <c r="X94"/>
  <c r="Y94"/>
  <c r="Z94"/>
  <c r="AA94"/>
  <c r="AB94"/>
  <c r="E95"/>
  <c r="F95"/>
  <c r="G95"/>
  <c r="H95"/>
  <c r="I95"/>
  <c r="J95"/>
  <c r="K95"/>
  <c r="L95"/>
  <c r="M95"/>
  <c r="N95"/>
  <c r="O95"/>
  <c r="P95"/>
  <c r="Q95"/>
  <c r="R95"/>
  <c r="S95"/>
  <c r="T95"/>
  <c r="U95"/>
  <c r="V95"/>
  <c r="W95"/>
  <c r="X95"/>
  <c r="Y95"/>
  <c r="Z95"/>
  <c r="AA95"/>
  <c r="AB95"/>
  <c r="E96"/>
  <c r="F96"/>
  <c r="G96"/>
  <c r="H96"/>
  <c r="I96"/>
  <c r="J96"/>
  <c r="K96"/>
  <c r="L96"/>
  <c r="M96"/>
  <c r="N96"/>
  <c r="O96"/>
  <c r="P96"/>
  <c r="Q96"/>
  <c r="R96"/>
  <c r="S96"/>
  <c r="T96"/>
  <c r="U96"/>
  <c r="V96"/>
  <c r="W96"/>
  <c r="X96"/>
  <c r="Y96"/>
  <c r="Z96"/>
  <c r="AA96"/>
  <c r="AB96"/>
  <c r="E97"/>
  <c r="F97"/>
  <c r="G97"/>
  <c r="H97"/>
  <c r="I97"/>
  <c r="J97"/>
  <c r="K97"/>
  <c r="L97"/>
  <c r="M97"/>
  <c r="N97"/>
  <c r="O97"/>
  <c r="P97"/>
  <c r="Q97"/>
  <c r="R97"/>
  <c r="S97"/>
  <c r="T97"/>
  <c r="U97"/>
  <c r="V97"/>
  <c r="W97"/>
  <c r="X97"/>
  <c r="Y97"/>
  <c r="Z97"/>
  <c r="AA97"/>
  <c r="AB97"/>
  <c r="E98"/>
  <c r="F98"/>
  <c r="G98"/>
  <c r="H98"/>
  <c r="I98"/>
  <c r="J98"/>
  <c r="K98"/>
  <c r="L98"/>
  <c r="M98"/>
  <c r="N98"/>
  <c r="O98"/>
  <c r="P98"/>
  <c r="Q98"/>
  <c r="R98"/>
  <c r="S98"/>
  <c r="T98"/>
  <c r="U98"/>
  <c r="V98"/>
  <c r="W98"/>
  <c r="X98"/>
  <c r="Y98"/>
  <c r="Z98"/>
  <c r="AA98"/>
  <c r="AB98"/>
  <c r="E99"/>
  <c r="F99"/>
  <c r="G99"/>
  <c r="H99"/>
  <c r="I99"/>
  <c r="J99"/>
  <c r="K99"/>
  <c r="L99"/>
  <c r="M99"/>
  <c r="N99"/>
  <c r="O99"/>
  <c r="P99"/>
  <c r="Q99"/>
  <c r="R99"/>
  <c r="S99"/>
  <c r="T99"/>
  <c r="U99"/>
  <c r="V99"/>
  <c r="W99"/>
  <c r="X99"/>
  <c r="Y99"/>
  <c r="Z99"/>
  <c r="AA99"/>
  <c r="AB99"/>
  <c r="E100"/>
  <c r="F100"/>
  <c r="G100"/>
  <c r="H100"/>
  <c r="I100"/>
  <c r="J100"/>
  <c r="K100"/>
  <c r="L100"/>
  <c r="M100"/>
  <c r="N100"/>
  <c r="O100"/>
  <c r="P100"/>
  <c r="Q100"/>
  <c r="R100"/>
  <c r="S100"/>
  <c r="T100"/>
  <c r="U100"/>
  <c r="V100"/>
  <c r="W100"/>
  <c r="X100"/>
  <c r="Y100"/>
  <c r="Z100"/>
  <c r="AA100"/>
  <c r="AB100"/>
  <c r="E101"/>
  <c r="F101"/>
  <c r="G101"/>
  <c r="H101"/>
  <c r="I101"/>
  <c r="J101"/>
  <c r="K101"/>
  <c r="L101"/>
  <c r="M101"/>
  <c r="N101"/>
  <c r="O101"/>
  <c r="P101"/>
  <c r="Q101"/>
  <c r="R101"/>
  <c r="S101"/>
  <c r="T101"/>
  <c r="U101"/>
  <c r="V101"/>
  <c r="W101"/>
  <c r="X101"/>
  <c r="Y101"/>
  <c r="Z101"/>
  <c r="AA101"/>
  <c r="AB101"/>
  <c r="E102"/>
  <c r="F102"/>
  <c r="G102"/>
  <c r="H102"/>
  <c r="I102"/>
  <c r="J102"/>
  <c r="K102"/>
  <c r="L102"/>
  <c r="M102"/>
  <c r="N102"/>
  <c r="O102"/>
  <c r="P102"/>
  <c r="Q102"/>
  <c r="R102"/>
  <c r="S102"/>
  <c r="T102"/>
  <c r="U102"/>
  <c r="V102"/>
  <c r="W102"/>
  <c r="X102"/>
  <c r="Y102"/>
  <c r="Z102"/>
  <c r="AA102"/>
  <c r="AB102"/>
  <c r="E103"/>
  <c r="F103"/>
  <c r="G103"/>
  <c r="H103"/>
  <c r="I103"/>
  <c r="J103"/>
  <c r="K103"/>
  <c r="L103"/>
  <c r="M103"/>
  <c r="N103"/>
  <c r="O103"/>
  <c r="P103"/>
  <c r="Q103"/>
  <c r="R103"/>
  <c r="S103"/>
  <c r="T103"/>
  <c r="U103"/>
  <c r="V103"/>
  <c r="W103"/>
  <c r="X103"/>
  <c r="Y103"/>
  <c r="Z103"/>
  <c r="AA103"/>
  <c r="AB103"/>
  <c r="F74"/>
  <c r="G74"/>
  <c r="H74"/>
  <c r="I74"/>
  <c r="J74"/>
  <c r="K74"/>
  <c r="L74"/>
  <c r="M74"/>
  <c r="N74"/>
  <c r="O74"/>
  <c r="P74"/>
  <c r="Q74"/>
  <c r="R74"/>
  <c r="S74"/>
  <c r="T74"/>
  <c r="U74"/>
  <c r="V74"/>
  <c r="W74"/>
  <c r="X74"/>
  <c r="Y74"/>
  <c r="Z74"/>
  <c r="AA74"/>
  <c r="AB74"/>
  <c r="E74"/>
  <c i="5" r="M104"/>
  <c r="Y103"/>
  <c r="X103"/>
  <c r="H103"/>
  <c r="T102"/>
  <c r="S102"/>
  <c r="O101"/>
  <c r="N101"/>
  <c r="Y100"/>
  <c r="J100"/>
  <c r="I100"/>
  <c r="T99"/>
  <c r="O98"/>
  <c r="AA97"/>
  <c r="Z97"/>
  <c r="J97"/>
  <c r="V96"/>
  <c r="U96"/>
  <c r="E96"/>
  <c r="Q95"/>
  <c r="P95"/>
  <c r="AA94"/>
  <c r="L94"/>
  <c r="K94"/>
  <c r="V93"/>
  <c r="G93"/>
  <c r="F93"/>
  <c r="Q92"/>
  <c r="X90"/>
  <c r="W90"/>
  <c r="G90"/>
  <c r="S89"/>
  <c r="R89"/>
  <c r="N88"/>
  <c r="M88"/>
  <c r="X87"/>
  <c r="I87"/>
  <c r="H87"/>
  <c r="S86"/>
  <c r="N85"/>
  <c r="Z84"/>
  <c r="Y84"/>
  <c r="I84"/>
  <c r="T83"/>
  <c r="P82"/>
  <c r="O82"/>
  <c r="K81"/>
  <c r="J81"/>
  <c r="U80"/>
  <c r="F80"/>
  <c r="E80"/>
  <c r="P79"/>
  <c r="AB78"/>
  <c r="AA78"/>
  <c r="K78"/>
  <c r="W77"/>
  <c r="V77"/>
  <c r="F77"/>
  <c r="Q76"/>
  <c r="M75"/>
  <c r="L75"/>
  <c r="H74"/>
  <c r="G74"/>
  <c r="U83"/>
  <c r="Z81"/>
  <c r="AB104"/>
  <c r="AA104"/>
  <c r="Z104"/>
  <c r="Y104"/>
  <c r="X104"/>
  <c r="W104"/>
  <c r="V104"/>
  <c r="U104"/>
  <c r="T104"/>
  <c r="S104"/>
  <c r="R104"/>
  <c r="Q104"/>
  <c r="P104"/>
  <c r="O104"/>
  <c r="N104"/>
  <c r="L104"/>
  <c r="K104"/>
  <c r="J104"/>
  <c r="H104"/>
  <c r="G104"/>
  <c r="F104"/>
  <c r="E104"/>
  <c r="AB103"/>
  <c r="AA103"/>
  <c r="Z103"/>
  <c r="W103"/>
  <c r="V103"/>
  <c r="U103"/>
  <c r="T103"/>
  <c r="S103"/>
  <c r="R103"/>
  <c r="Q103"/>
  <c r="P103"/>
  <c r="O103"/>
  <c r="N103"/>
  <c r="M103"/>
  <c r="L103"/>
  <c r="K103"/>
  <c r="J103"/>
  <c r="I103"/>
  <c r="G103"/>
  <c r="F103"/>
  <c r="E103"/>
  <c r="AB102"/>
  <c r="AA102"/>
  <c r="Z102"/>
  <c r="Y102"/>
  <c r="X102"/>
  <c r="W102"/>
  <c r="V102"/>
  <c r="U102"/>
  <c r="R102"/>
  <c r="Q102"/>
  <c r="P102"/>
  <c r="O102"/>
  <c r="N102"/>
  <c r="M102"/>
  <c r="L102"/>
  <c r="K102"/>
  <c r="J102"/>
  <c r="I102"/>
  <c r="H102"/>
  <c r="G102"/>
  <c r="F102"/>
  <c r="E102"/>
  <c r="AB101"/>
  <c r="AA101"/>
  <c r="Z101"/>
  <c r="Y101"/>
  <c r="X101"/>
  <c r="W101"/>
  <c r="V101"/>
  <c r="U101"/>
  <c r="T101"/>
  <c r="S101"/>
  <c r="R101"/>
  <c r="Q101"/>
  <c r="P101"/>
  <c r="M101"/>
  <c r="L101"/>
  <c r="K101"/>
  <c r="J101"/>
  <c r="I101"/>
  <c r="H101"/>
  <c r="G101"/>
  <c r="F101"/>
  <c r="E101"/>
  <c r="AB100"/>
  <c r="AA100"/>
  <c r="Z100"/>
  <c r="X100"/>
  <c r="W100"/>
  <c r="V100"/>
  <c r="U100"/>
  <c r="T100"/>
  <c r="S100"/>
  <c r="R100"/>
  <c r="Q100"/>
  <c r="P100"/>
  <c r="O100"/>
  <c r="N100"/>
  <c r="M100"/>
  <c r="L100"/>
  <c r="K100"/>
  <c r="H100"/>
  <c r="G100"/>
  <c r="F100"/>
  <c r="E100"/>
  <c r="AB99"/>
  <c r="AA99"/>
  <c r="Z99"/>
  <c r="Y99"/>
  <c r="X99"/>
  <c r="W99"/>
  <c r="V99"/>
  <c r="U99"/>
  <c r="S99"/>
  <c r="R99"/>
  <c r="Q99"/>
  <c r="P99"/>
  <c r="O99"/>
  <c r="N99"/>
  <c r="M99"/>
  <c r="L99"/>
  <c r="K99"/>
  <c r="J99"/>
  <c r="I99"/>
  <c r="H99"/>
  <c r="G99"/>
  <c r="F99"/>
  <c r="AB98"/>
  <c r="AA98"/>
  <c r="Z98"/>
  <c r="Y98"/>
  <c r="X98"/>
  <c r="W98"/>
  <c r="V98"/>
  <c r="U98"/>
  <c r="T98"/>
  <c r="S98"/>
  <c r="R98"/>
  <c r="Q98"/>
  <c r="P98"/>
  <c r="N98"/>
  <c r="M98"/>
  <c r="L98"/>
  <c r="K98"/>
  <c r="J98"/>
  <c r="I98"/>
  <c r="H98"/>
  <c r="G98"/>
  <c r="F98"/>
  <c r="AB97"/>
  <c r="Y97"/>
  <c r="X97"/>
  <c r="W97"/>
  <c r="V97"/>
  <c r="U97"/>
  <c r="T97"/>
  <c r="S97"/>
  <c r="R97"/>
  <c r="Q97"/>
  <c r="P97"/>
  <c r="O97"/>
  <c r="N97"/>
  <c r="M97"/>
  <c r="L97"/>
  <c r="K97"/>
  <c r="I97"/>
  <c r="H97"/>
  <c r="G97"/>
  <c r="F97"/>
  <c r="E97"/>
  <c r="AB96"/>
  <c r="AA96"/>
  <c r="Z96"/>
  <c r="Y96"/>
  <c r="X96"/>
  <c r="W96"/>
  <c r="T96"/>
  <c r="S96"/>
  <c r="R96"/>
  <c r="Q96"/>
  <c r="P96"/>
  <c r="O96"/>
  <c r="N96"/>
  <c r="M96"/>
  <c r="L96"/>
  <c r="K96"/>
  <c r="J96"/>
  <c r="I96"/>
  <c r="H96"/>
  <c r="G96"/>
  <c r="F96"/>
  <c r="AB95"/>
  <c r="AA95"/>
  <c r="Z95"/>
  <c r="Y95"/>
  <c r="X95"/>
  <c r="W95"/>
  <c r="V95"/>
  <c r="U95"/>
  <c r="S95"/>
  <c r="R95"/>
  <c r="O95"/>
  <c r="N95"/>
  <c r="M95"/>
  <c r="L95"/>
  <c r="K95"/>
  <c r="J95"/>
  <c r="I95"/>
  <c r="H95"/>
  <c r="G95"/>
  <c r="F95"/>
  <c r="E95"/>
  <c r="AB94"/>
  <c r="Z94"/>
  <c r="Y94"/>
  <c r="X94"/>
  <c r="W94"/>
  <c r="V94"/>
  <c r="U94"/>
  <c r="T94"/>
  <c r="S94"/>
  <c r="R94"/>
  <c r="Q94"/>
  <c r="P94"/>
  <c r="O94"/>
  <c r="M94"/>
  <c r="J94"/>
  <c r="I94"/>
  <c r="H94"/>
  <c r="G94"/>
  <c r="F94"/>
  <c r="E94"/>
  <c r="AB93"/>
  <c r="AA93"/>
  <c r="Z93"/>
  <c r="Y93"/>
  <c r="X93"/>
  <c r="W93"/>
  <c r="U93"/>
  <c r="T93"/>
  <c r="S93"/>
  <c r="R93"/>
  <c r="Q93"/>
  <c r="P93"/>
  <c r="O93"/>
  <c r="N93"/>
  <c r="M93"/>
  <c r="L93"/>
  <c r="K93"/>
  <c r="J93"/>
  <c r="I93"/>
  <c r="H93"/>
  <c r="E93"/>
  <c r="AB92"/>
  <c r="AA92"/>
  <c r="Z92"/>
  <c r="Y92"/>
  <c r="X92"/>
  <c r="W92"/>
  <c r="V92"/>
  <c r="U92"/>
  <c r="T92"/>
  <c r="S92"/>
  <c r="R92"/>
  <c r="P92"/>
  <c r="O92"/>
  <c r="N92"/>
  <c r="M92"/>
  <c r="L92"/>
  <c r="K92"/>
  <c r="J92"/>
  <c r="I92"/>
  <c r="H92"/>
  <c r="G92"/>
  <c r="F92"/>
  <c r="E92"/>
  <c r="AB91"/>
  <c r="AA91"/>
  <c r="Z91"/>
  <c r="Y91"/>
  <c r="X91"/>
  <c r="W91"/>
  <c r="V91"/>
  <c r="U91"/>
  <c r="T91"/>
  <c r="S91"/>
  <c r="R91"/>
  <c r="Q91"/>
  <c r="P91"/>
  <c r="O91"/>
  <c r="N91"/>
  <c r="M91"/>
  <c r="L91"/>
  <c r="K91"/>
  <c r="J91"/>
  <c r="I91"/>
  <c r="H91"/>
  <c r="G91"/>
  <c r="F91"/>
  <c r="E91"/>
  <c r="AB90"/>
  <c r="AA90"/>
  <c r="Z90"/>
  <c r="Y90"/>
  <c r="V90"/>
  <c r="U90"/>
  <c r="T90"/>
  <c r="S90"/>
  <c r="R90"/>
  <c r="Q90"/>
  <c r="P90"/>
  <c r="O90"/>
  <c r="N90"/>
  <c r="M90"/>
  <c r="L90"/>
  <c r="K90"/>
  <c r="J90"/>
  <c r="I90"/>
  <c r="H90"/>
  <c r="F90"/>
  <c r="E90"/>
  <c r="AB89"/>
  <c r="AA89"/>
  <c r="Z89"/>
  <c r="Y89"/>
  <c r="X89"/>
  <c r="W89"/>
  <c r="V89"/>
  <c r="U89"/>
  <c r="T89"/>
  <c r="Q89"/>
  <c r="P89"/>
  <c r="O89"/>
  <c r="N89"/>
  <c r="M89"/>
  <c r="L89"/>
  <c r="K89"/>
  <c r="J89"/>
  <c r="I89"/>
  <c r="H89"/>
  <c r="G89"/>
  <c r="F89"/>
  <c r="AB88"/>
  <c r="AA88"/>
  <c r="Z88"/>
  <c r="Y88"/>
  <c r="X88"/>
  <c r="W88"/>
  <c r="V88"/>
  <c r="U88"/>
  <c r="T88"/>
  <c r="S88"/>
  <c r="R88"/>
  <c r="Q88"/>
  <c r="P88"/>
  <c r="O88"/>
  <c r="L88"/>
  <c r="K88"/>
  <c r="J88"/>
  <c r="I88"/>
  <c r="H88"/>
  <c r="G88"/>
  <c r="F88"/>
  <c r="E88"/>
  <c r="AB87"/>
  <c r="AA87"/>
  <c r="Z87"/>
  <c r="Y87"/>
  <c r="W87"/>
  <c r="V87"/>
  <c r="U87"/>
  <c r="T87"/>
  <c r="S87"/>
  <c r="R87"/>
  <c r="Q87"/>
  <c r="P87"/>
  <c r="O87"/>
  <c r="N87"/>
  <c r="M87"/>
  <c r="L87"/>
  <c r="K87"/>
  <c r="J87"/>
  <c r="G87"/>
  <c r="F87"/>
  <c r="E87"/>
  <c r="AB86"/>
  <c r="AA86"/>
  <c r="Z86"/>
  <c r="Y86"/>
  <c r="X86"/>
  <c r="W86"/>
  <c r="V86"/>
  <c r="U86"/>
  <c r="T86"/>
  <c r="R86"/>
  <c r="Q86"/>
  <c r="P86"/>
  <c r="O86"/>
  <c r="N86"/>
  <c r="M86"/>
  <c r="L86"/>
  <c r="K86"/>
  <c r="J86"/>
  <c r="I86"/>
  <c r="H86"/>
  <c r="G86"/>
  <c r="F86"/>
  <c r="E86"/>
  <c r="AB85"/>
  <c r="AA85"/>
  <c r="Z85"/>
  <c r="Y85"/>
  <c r="X85"/>
  <c r="W85"/>
  <c r="V85"/>
  <c r="U85"/>
  <c r="T85"/>
  <c r="S85"/>
  <c r="R85"/>
  <c r="Q85"/>
  <c r="P85"/>
  <c r="O85"/>
  <c r="M85"/>
  <c r="L85"/>
  <c r="K85"/>
  <c r="J85"/>
  <c r="I85"/>
  <c r="H85"/>
  <c r="G85"/>
  <c r="F85"/>
  <c r="AB84"/>
  <c r="AA84"/>
  <c r="X84"/>
  <c r="W84"/>
  <c r="V84"/>
  <c r="U84"/>
  <c r="T84"/>
  <c r="S84"/>
  <c r="R84"/>
  <c r="Q84"/>
  <c r="P84"/>
  <c r="O84"/>
  <c r="N84"/>
  <c r="M84"/>
  <c r="L84"/>
  <c r="K84"/>
  <c r="J84"/>
  <c r="H84"/>
  <c r="G84"/>
  <c r="F84"/>
  <c r="AB83"/>
  <c r="AA83"/>
  <c r="Z83"/>
  <c r="Y83"/>
  <c r="X83"/>
  <c r="W83"/>
  <c r="V83"/>
  <c r="S83"/>
  <c r="R83"/>
  <c r="Q83"/>
  <c r="P83"/>
  <c r="O83"/>
  <c r="N83"/>
  <c r="M83"/>
  <c r="L83"/>
  <c r="K83"/>
  <c r="J83"/>
  <c r="I83"/>
  <c r="H83"/>
  <c r="G83"/>
  <c r="F83"/>
  <c r="AB82"/>
  <c r="AA82"/>
  <c r="Z82"/>
  <c r="Y82"/>
  <c r="X82"/>
  <c r="W82"/>
  <c r="V82"/>
  <c r="U82"/>
  <c r="T82"/>
  <c r="S82"/>
  <c r="R82"/>
  <c r="Q82"/>
  <c r="N82"/>
  <c r="M82"/>
  <c r="L82"/>
  <c r="K82"/>
  <c r="J82"/>
  <c r="I82"/>
  <c r="H82"/>
  <c r="G82"/>
  <c r="F82"/>
  <c r="AB81"/>
  <c r="AA81"/>
  <c r="Y81"/>
  <c r="X81"/>
  <c r="W81"/>
  <c r="V81"/>
  <c r="U81"/>
  <c r="T81"/>
  <c r="S81"/>
  <c r="R81"/>
  <c r="Q81"/>
  <c r="P81"/>
  <c r="O81"/>
  <c r="N81"/>
  <c r="M81"/>
  <c r="L81"/>
  <c r="I81"/>
  <c r="H81"/>
  <c r="G81"/>
  <c r="F81"/>
  <c r="E81"/>
  <c r="AB80"/>
  <c r="AA80"/>
  <c r="Z80"/>
  <c r="Y80"/>
  <c r="X80"/>
  <c r="W80"/>
  <c r="V80"/>
  <c r="T80"/>
  <c r="S80"/>
  <c r="R80"/>
  <c r="Q80"/>
  <c r="P80"/>
  <c r="O80"/>
  <c r="N80"/>
  <c r="M80"/>
  <c r="L80"/>
  <c r="K80"/>
  <c r="J80"/>
  <c r="I80"/>
  <c r="H80"/>
  <c r="G80"/>
  <c r="AB79"/>
  <c r="AA79"/>
  <c r="Z79"/>
  <c r="Y79"/>
  <c r="X79"/>
  <c r="W79"/>
  <c r="V79"/>
  <c r="U79"/>
  <c r="S79"/>
  <c r="R79"/>
  <c r="Q79"/>
  <c r="O79"/>
  <c r="N79"/>
  <c r="M79"/>
  <c r="L79"/>
  <c r="K79"/>
  <c r="J79"/>
  <c r="I79"/>
  <c r="H79"/>
  <c r="G79"/>
  <c r="F79"/>
  <c r="E79"/>
  <c r="Z78"/>
  <c r="Y78"/>
  <c r="X78"/>
  <c r="W78"/>
  <c r="V78"/>
  <c r="U78"/>
  <c r="T78"/>
  <c r="S78"/>
  <c r="R78"/>
  <c r="Q78"/>
  <c r="P78"/>
  <c r="O78"/>
  <c r="M78"/>
  <c r="L78"/>
  <c r="J78"/>
  <c r="I78"/>
  <c r="H78"/>
  <c r="G78"/>
  <c r="F78"/>
  <c r="E78"/>
  <c r="AB77"/>
  <c r="AA77"/>
  <c r="Z77"/>
  <c r="Y77"/>
  <c r="X77"/>
  <c r="U77"/>
  <c r="T77"/>
  <c r="S77"/>
  <c r="R77"/>
  <c r="Q77"/>
  <c r="P77"/>
  <c r="O77"/>
  <c r="N77"/>
  <c r="M77"/>
  <c r="L77"/>
  <c r="K77"/>
  <c r="J77"/>
  <c r="I77"/>
  <c r="H77"/>
  <c r="G77"/>
  <c r="AB76"/>
  <c r="AA76"/>
  <c r="Z76"/>
  <c r="Y76"/>
  <c r="X76"/>
  <c r="W76"/>
  <c r="V76"/>
  <c r="U76"/>
  <c r="T76"/>
  <c r="S76"/>
  <c r="P76"/>
  <c r="O76"/>
  <c r="N76"/>
  <c r="M76"/>
  <c r="L76"/>
  <c r="K76"/>
  <c r="J76"/>
  <c r="I76"/>
  <c r="H76"/>
  <c r="G76"/>
  <c r="F76"/>
  <c r="E76"/>
  <c r="AB75"/>
  <c r="AA75"/>
  <c r="Z75"/>
  <c r="Y75"/>
  <c r="X75"/>
  <c r="W75"/>
  <c r="V75"/>
  <c r="U75"/>
  <c r="T75"/>
  <c r="S75"/>
  <c r="R75"/>
  <c r="Q75"/>
  <c r="P75"/>
  <c r="O75"/>
  <c r="N75"/>
  <c r="K75"/>
  <c r="J75"/>
  <c r="I75"/>
  <c r="H75"/>
  <c r="G75"/>
  <c r="F75"/>
  <c r="E75"/>
  <c r="AB74"/>
  <c r="AA74"/>
  <c r="Z74"/>
  <c r="Y74"/>
  <c r="X74"/>
  <c r="W74"/>
  <c r="V74"/>
  <c r="U74"/>
  <c r="T74"/>
  <c r="S74"/>
  <c r="R74"/>
  <c r="Q74"/>
  <c r="P74"/>
  <c r="O74"/>
  <c r="N74"/>
  <c r="M74"/>
  <c r="L74"/>
  <c r="K74"/>
  <c r="J74"/>
  <c r="I74"/>
  <c r="F74"/>
  <c r="E74"/>
  <c i="4" l="1" r="D104"/>
  <c r="D102"/>
  <c r="D99"/>
  <c r="D97"/>
  <c r="D93"/>
  <c r="D90"/>
  <c r="D88"/>
  <c r="D85"/>
  <c r="D82"/>
  <c r="D79"/>
  <c r="D77"/>
  <c r="C104"/>
  <c r="C100"/>
  <c r="C98"/>
  <c r="C95"/>
  <c r="C94"/>
  <c r="C91"/>
  <c r="C87"/>
  <c r="C84"/>
  <c r="C81"/>
  <c r="C79"/>
  <c r="C75"/>
  <c r="D74"/>
  <c i="5" r="D102"/>
  <c r="D97"/>
  <c r="D90"/>
  <c r="D86"/>
  <c r="D81"/>
  <c r="C74"/>
  <c i="4" r="D103"/>
  <c r="D98"/>
  <c r="D94"/>
  <c r="D89"/>
  <c r="D84"/>
  <c r="D80"/>
  <c r="D75"/>
  <c r="C101"/>
  <c r="C97"/>
  <c r="C93"/>
  <c r="C89"/>
  <c r="C85"/>
  <c r="C80"/>
  <c r="C77"/>
  <c i="5" r="D93"/>
  <c r="D88"/>
  <c r="D80"/>
  <c r="D74"/>
  <c i="4" r="D100"/>
  <c r="D95"/>
  <c r="D92"/>
  <c r="D86"/>
  <c r="D83"/>
  <c r="D78"/>
  <c r="C103"/>
  <c r="C99"/>
  <c r="C90"/>
  <c r="C86"/>
  <c r="C82"/>
  <c r="C76"/>
  <c i="5" r="D103"/>
  <c r="D100"/>
  <c r="D92"/>
  <c r="D87"/>
  <c r="C103"/>
  <c r="C102"/>
  <c r="C101"/>
  <c r="C97"/>
  <c r="C93"/>
  <c r="C91"/>
  <c r="C87"/>
  <c r="C86"/>
  <c r="C80"/>
  <c r="C75"/>
  <c i="4" r="D101"/>
  <c r="D96"/>
  <c r="D91"/>
  <c r="D87"/>
  <c r="D81"/>
  <c r="D76"/>
  <c r="C102"/>
  <c r="C96"/>
  <c r="C92"/>
  <c r="C88"/>
  <c r="C83"/>
  <c r="C78"/>
  <c r="C74"/>
  <c i="5" r="D101"/>
  <c r="D96"/>
  <c r="D91"/>
  <c r="D75"/>
  <c r="C100"/>
  <c r="C96"/>
  <c r="C92"/>
  <c r="C90"/>
  <c r="C88"/>
  <c r="C81"/>
  <c i="6" r="D35"/>
  <c i="5" r="R76"/>
  <c r="C76"/>
  <c r="N94"/>
  <c r="C94"/>
  <c r="T95"/>
  <c r="C95"/>
  <c r="E98"/>
  <c r="C98"/>
  <c r="E85"/>
  <c r="C85"/>
  <c r="E84"/>
  <c r="C84"/>
  <c r="I104"/>
  <c r="C104"/>
  <c r="E99"/>
  <c r="C99"/>
  <c r="E77"/>
  <c r="C77"/>
  <c r="E83"/>
  <c r="C83"/>
  <c r="N78"/>
  <c r="C78"/>
  <c r="E89"/>
  <c r="C89"/>
  <c r="T79"/>
  <c r="C79"/>
  <c r="E82"/>
  <c r="C82"/>
  <c l="1" r="D104"/>
  <c r="D98"/>
  <c r="D94"/>
  <c r="D89"/>
  <c r="D82"/>
  <c r="D77"/>
  <c r="D99"/>
  <c r="D84"/>
  <c r="D95"/>
  <c r="D83"/>
  <c r="D79"/>
  <c r="D76"/>
  <c r="D85"/>
  <c r="D78"/>
</calcChain>
</file>

<file path=xl/sharedStrings.xml><?xml version="1.0" encoding="utf-8"?>
<sst xmlns="http://schemas.openxmlformats.org/spreadsheetml/2006/main">
  <si>
    <t>Дата</t>
  </si>
  <si>
    <t>Cimb</t>
  </si>
  <si>
    <t>Цена на порамнување €/MWh - февруари 2025</t>
  </si>
  <si>
    <t>H1</t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</si>
  <si>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</si>
  <si>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</si>
  <si>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</si>
  <si>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</si>
  <si>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</si>
  <si>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</si>
  <si>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</si>
  <si>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</si>
  <si>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</si>
  <si>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</si>
  <si>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</si>
  <si>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</si>
  <si>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</si>
  <si>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</si>
  <si>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</si>
  <si>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</si>
  <si>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</si>
  <si>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</si>
  <si>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</si>
  <si>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</si>
  <si>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</si>
  <si>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</si>
  <si>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</si>
  <si>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WAPpos</t>
  </si>
  <si>
    <t>WAPneg</t>
  </si>
  <si>
    <t>VAA+</t>
  </si>
  <si>
    <t>VAA-</t>
  </si>
  <si>
    <t xml:space="preserve">Дата </t>
  </si>
  <si>
    <t>Валута</t>
  </si>
  <si>
    <t>Единица валута</t>
  </si>
  <si>
    <t>Среден курс во денари</t>
  </si>
  <si>
    <t>EUR</t>
  </si>
  <si>
    <t>Цена на порамнување МКД/MWh - февруари 2025</t>
  </si>
  <si>
    <t>ПЕРИОД</t>
  </si>
  <si>
    <t>ВКУПНО</t>
  </si>
  <si>
    <t>Ангажирана aFRR регулација за нагоре - февруари 2025</t>
  </si>
  <si>
    <t>Ангажирана aFRR регулација за надолу - февруари 2025</t>
  </si>
  <si>
    <t>Вкупно ангажирана aFRR регулација - февруари 2025</t>
  </si>
  <si>
    <t>Ангажирана mFRR регулација за нагоре - февруари 2025</t>
  </si>
  <si>
    <t>Ангажирана mFRR регулација за надолу - февруари 2025</t>
  </si>
  <si>
    <t>Вкупно ангажирана mFRR регулација - февруари 2025</t>
  </si>
  <si>
    <t>Area Control Error (MWh/h)</t>
  </si>
  <si>
    <t>Вкупно</t>
  </si>
</sst>
</file>

<file path=xl/styles.xml><?xml version="1.0" encoding="utf-8"?>
<styleSheet xmlns="http://schemas.openxmlformats.org/spreadsheetml/2006/main">
  <numFmts count="2">
    <numFmt numFmtId="164" formatCode="0.0000"/>
    <numFmt numFmtId="43" formatCode="_-* #,##0.00 _д_е_н_._-;-* #,##0.00 _д_е_н_._-;_-* &quot;-&quot;?? _д_е_н_._-;_-@_-"/>
  </numFmts>
  <fonts count="18">
    <font>
      <sz val="11"/>
      <color theme="1"/>
      <name val="Calibri"/>
      <family val="2"/>
      <charset val="238"/>
      <scheme val="minor"/>
    </font>
    <font>
      <sz val="11"/>
      <color theme="1"/>
      <name val="Calibri"/>
    </font>
    <font>
      <b/>
      <sz val="14"/>
      <color rgb="FFFFFFFF"/>
      <name val="Calibri"/>
    </font>
    <font>
      <b/>
      <i/>
      <sz val="14"/>
      <color rgb="FFFFFFFF"/>
      <name val="Calibri"/>
    </font>
    <font>
      <b/>
      <i/>
      <sz val="16"/>
      <color rgb="FFFFFFFF"/>
      <name val="Calibri"/>
    </font>
    <font>
      <b/>
      <sz val="12"/>
      <color rgb="FF333F4F"/>
      <name val="Calibri"/>
    </font>
    <font>
      <b/>
      <sz val="11"/>
      <color rgb="FFFFFFFF"/>
      <name val="Calibri"/>
    </font>
    <font>
      <b/>
      <i/>
      <sz val="11"/>
      <color rgb="FF333F4F"/>
      <name val="Calibri"/>
    </font>
    <font>
      <sz val="10"/>
      <name val="Calibri"/>
    </font>
    <font>
      <i/>
      <sz val="12"/>
      <color rgb="FFFFFFFF"/>
      <name val="Calibri"/>
      <scheme val="minor"/>
    </font>
    <font>
      <i/>
      <sz val="12"/>
      <color theme="3" tint="-0.249977111117893"/>
      <name val="Calibri"/>
      <scheme val="minor"/>
    </font>
    <font>
      <b/>
      <i/>
      <sz val="12"/>
      <color rgb="FFFFFFFF"/>
      <name val="Calibri"/>
      <scheme val="minor"/>
    </font>
    <font>
      <b/>
      <i/>
      <sz val="14"/>
      <color rgb="FFFFFFFF"/>
      <name val="Calibri"/>
      <scheme val="minor"/>
    </font>
    <font>
      <b/>
      <sz val="11"/>
      <color theme="3"/>
      <name val="Calibri"/>
      <charset val="204"/>
      <scheme val="minor"/>
    </font>
    <font>
      <sz val="11"/>
      <color rgb="FFFFFFFF"/>
      <name val="Calibri"/>
      <scheme val="minor"/>
    </font>
    <font>
      <sz val="12"/>
      <color theme="1"/>
      <name val="Calibri"/>
      <scheme val="minor"/>
    </font>
    <font>
      <b/>
      <sz val="11"/>
      <color theme="1"/>
      <name val="Calibri"/>
      <scheme val="minor"/>
    </font>
    <font>
      <b/>
      <sz val="12"/>
      <color theme="3"/>
      <name val="Calibri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305496"/>
        <bgColor rgb="FF000000"/>
      </patternFill>
    </fill>
    <fill>
      <patternFill patternType="solid">
        <fgColor rgb="FFD9E1F2"/>
        <bgColor rgb="FF000000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0"/>
        <bgColor indexed="64"/>
      </patternFill>
    </fill>
  </fills>
  <borders count="63">
    <border/>
    <border>
      <left style="thin">
        <color rgb="FF44546A"/>
      </left>
      <right style="thick">
        <color rgb="FFFFFFFF"/>
      </right>
      <top style="thin">
        <color rgb="FF44546A"/>
      </top>
    </border>
    <border>
      <left style="thick">
        <color rgb="FFFFFFFF"/>
      </left>
      <right style="thick">
        <color rgb="FFFFFFFF"/>
      </right>
      <top style="thin">
        <color rgb="FF44546A"/>
      </top>
    </border>
    <border>
      <top style="thin">
        <color rgb="FF44546A"/>
      </top>
    </border>
    <border>
      <right style="thin">
        <color rgb="FF44546A"/>
      </right>
      <top style="thin">
        <color rgb="FF44546A"/>
      </top>
    </border>
    <border>
      <left style="thin">
        <color rgb="FF44546A"/>
      </left>
      <right style="thick">
        <color rgb="FFFFFFFF"/>
      </right>
      <bottom style="thick">
        <color rgb="FFFFFFFF"/>
      </bottom>
    </border>
    <border>
      <left style="thick">
        <color rgb="FFFFFFFF"/>
      </left>
      <right style="thick">
        <color rgb="FFFFFFFF"/>
      </right>
      <bottom style="thick">
        <color rgb="FFFFFFFF"/>
      </bottom>
    </border>
    <border>
      <right style="medium">
        <color rgb="FFFFFFFF"/>
      </right>
      <top style="thick">
        <color rgb="FFFFFFFF"/>
      </top>
      <bottom style="thick">
        <color rgb="FFFFFFFF"/>
      </bottom>
    </border>
    <border>
      <top style="thick">
        <color rgb="FFFFFFFF"/>
      </top>
      <bottom style="thick">
        <color rgb="FFFFFFFF"/>
      </bottom>
    </border>
    <border>
      <left style="thin">
        <color rgb="FF44546A"/>
      </left>
      <right style="thick">
        <color rgb="FFFFFFFF"/>
      </right>
      <top style="thick">
        <color rgb="FFFFFFFF"/>
      </top>
    </border>
    <border>
      <top style="thin">
        <color rgb="FFFFFFFF"/>
      </top>
      <bottom style="thin">
        <color rgb="FFFFFFFF"/>
      </bottom>
    </border>
    <border>
      <right style="thin">
        <color rgb="FF44546A"/>
      </right>
    </border>
    <border>
      <left style="thin">
        <color rgb="FF44546A"/>
      </left>
      <right style="thick">
        <color rgb="FFFFFFFF"/>
      </right>
    </border>
    <border>
      <left style="thick">
        <color rgb="FFFFFFFF"/>
      </left>
      <top style="thin">
        <color rgb="FFFFFFFF"/>
      </top>
      <bottom style="hair">
        <color rgb="FF44546A"/>
      </bottom>
    </border>
    <border>
      <bottom style="hair">
        <color rgb="FF44546A"/>
      </bottom>
    </border>
    <border>
      <right style="thin">
        <color rgb="FF44546A"/>
      </right>
      <bottom style="hair">
        <color rgb="FF44546A"/>
      </bottom>
    </border>
    <border>
      <left style="thin">
        <color rgb="FF44546A"/>
      </left>
      <right style="thick">
        <color rgb="FFFFFFFF"/>
      </right>
      <bottom style="thin">
        <color rgb="FF44546A"/>
      </bottom>
    </border>
    <border>
      <left style="thick">
        <color rgb="FFFFFFFF"/>
      </left>
      <top style="thin">
        <color rgb="FFFFFFFF"/>
      </top>
    </border>
    <border>
      <bottom style="thin">
        <color rgb="FF44546A"/>
      </bottom>
    </border>
    <border>
      <right style="thin">
        <color rgb="FF44546A"/>
      </right>
      <bottom style="thin">
        <color rgb="FF44546A"/>
      </bottom>
    </border>
    <border>
      <left style="thin">
        <color theme="3"/>
      </left>
      <top style="thin">
        <color theme="3"/>
      </top>
      <bottom style="thick">
        <color rgb="FFFFFFFF"/>
      </bottom>
    </border>
    <border>
      <top style="thin">
        <color theme="3"/>
      </top>
      <bottom style="thick">
        <color rgb="FFFFFFFF"/>
      </bottom>
    </border>
    <border>
      <right style="thin">
        <color theme="3"/>
      </right>
      <top style="thin">
        <color theme="3"/>
      </top>
      <bottom style="thick">
        <color rgb="FFFFFFFF"/>
      </bottom>
    </border>
    <border>
      <right style="thin">
        <color theme="3"/>
      </right>
    </border>
    <border>
      <left style="thin">
        <color theme="3"/>
      </left>
      <top style="thin">
        <color theme="3"/>
      </top>
      <bottom style="thin">
        <color theme="3"/>
      </bottom>
    </border>
    <border>
      <bottom style="thin">
        <color theme="3"/>
      </bottom>
    </border>
    <border>
      <right style="thin">
        <color theme="3"/>
      </right>
      <bottom style="thin">
        <color theme="3"/>
      </bottom>
    </border>
    <border>
      <left style="thin">
        <color theme="3"/>
      </left>
      <top style="thin">
        <color theme="3"/>
      </top>
    </border>
    <border>
      <left style="medium">
        <color theme="0"/>
      </left>
      <top style="thin">
        <color theme="3"/>
      </top>
    </border>
    <border>
      <right style="medium">
        <color theme="0"/>
      </right>
      <top style="thin">
        <color theme="3"/>
      </top>
    </border>
    <border>
      <left style="thin">
        <color theme="3"/>
      </left>
      <bottom style="thick">
        <color rgb="FFFFFFFF"/>
      </bottom>
    </border>
    <border>
      <left style="medium">
        <color theme="0"/>
      </left>
      <bottom style="medium">
        <color theme="0"/>
      </bottom>
    </border>
    <border>
      <right style="medium">
        <color theme="0"/>
      </right>
      <bottom style="medium">
        <color theme="0"/>
      </bottom>
    </border>
    <border>
      <left style="medium">
        <color theme="0"/>
      </left>
      <top style="thick">
        <color rgb="FFFFFFFF"/>
      </top>
      <bottom style="medium">
        <color theme="0"/>
      </bottom>
    </border>
    <border>
      <left style="thin">
        <color theme="0"/>
      </left>
      <right style="thin">
        <color theme="0"/>
      </right>
      <top style="thick">
        <color rgb="FFFFFFFF"/>
      </top>
      <bottom style="medium">
        <color theme="0"/>
      </bottom>
    </border>
    <border>
      <left style="thin">
        <color theme="0"/>
      </left>
      <right style="thin">
        <color theme="0"/>
      </right>
      <top style="thin">
        <color theme="0"/>
      </top>
    </border>
    <border>
      <left style="thin">
        <color theme="0"/>
      </left>
      <right style="thin">
        <color theme="4" tint="0.799981688894314"/>
      </right>
      <top style="thick">
        <color rgb="FFFFFFFF"/>
      </top>
      <bottom style="medium">
        <color theme="0"/>
      </bottom>
    </border>
    <border>
      <left style="thin">
        <color theme="3"/>
      </left>
      <right style="medium">
        <color theme="0"/>
      </right>
      <top style="thick">
        <color rgb="FFFFFFFF"/>
      </top>
      <bottom style="thick">
        <color rgb="FFFFFFFF"/>
      </bottom>
    </border>
    <border>
      <top style="medium">
        <color theme="0"/>
      </top>
      <bottom style="medium">
        <color rgb="FFFFFFFF"/>
      </bottom>
    </border>
    <border>
      <right style="medium">
        <color rgb="FFFFFFFF"/>
      </right>
      <top style="medium">
        <color theme="0"/>
      </top>
      <bottom style="medium">
        <color rgb="FFFFFFFF"/>
      </bottom>
    </border>
    <border>
      <left style="thin">
        <color theme="3"/>
      </left>
    </border>
    <border>
      <left style="thin">
        <color theme="3"/>
      </left>
      <right style="medium">
        <color theme="0"/>
      </right>
      <top style="thin">
        <color theme="3"/>
      </top>
      <bottom style="thick">
        <color rgb="FFFFFFFF"/>
      </bottom>
    </border>
    <border>
      <left style="thin">
        <color theme="3"/>
      </left>
      <right style="medium">
        <color theme="0"/>
      </right>
      <top style="thin">
        <color theme="3"/>
      </top>
      <bottom style="thin">
        <color theme="3"/>
      </bottom>
    </border>
    <border>
      <left style="medium">
        <color theme="0"/>
      </left>
      <top style="medium">
        <color rgb="FFFFFFFF"/>
      </top>
      <bottom style="thin">
        <color theme="4" tint="0.799981688894314"/>
      </bottom>
    </border>
    <border>
      <right style="medium">
        <color rgb="FFFFFFFF"/>
      </right>
      <top style="medium">
        <color rgb="FFFFFFFF"/>
      </top>
      <bottom style="thin">
        <color theme="4" tint="0.799981688894314"/>
      </bottom>
    </border>
    <border>
      <left style="thin">
        <color theme="0"/>
      </left>
      <top style="thick">
        <color rgb="FFFFFFFF"/>
      </top>
      <bottom style="medium">
        <color theme="0"/>
      </bottom>
    </border>
    <border>
      <right style="medium">
        <color rgb="FFFFFFFF"/>
      </right>
      <bottom style="medium">
        <color rgb="FFFFFFFF"/>
      </bottom>
    </border>
    <border>
      <left style="thin">
        <color theme="3"/>
      </left>
      <right style="medium">
        <color rgb="FFFFFFFF"/>
      </right>
      <bottom style="medium">
        <color rgb="FFFFFFFF"/>
      </bottom>
    </border>
    <border>
      <left style="thin">
        <color theme="0"/>
      </left>
      <bottom style="thin">
        <color theme="0"/>
      </bottom>
    </border>
    <border>
      <left style="thin">
        <color theme="0"/>
      </left>
      <right style="thin">
        <color indexed="64"/>
      </right>
      <top style="medium">
        <color theme="0"/>
      </top>
      <bottom style="thin">
        <color theme="0"/>
      </bottom>
    </border>
    <border>
      <left style="thin">
        <color theme="0"/>
      </left>
      <right style="thin">
        <color indexed="64"/>
      </right>
      <bottom style="thin">
        <color theme="0"/>
      </bottom>
    </border>
    <border>
      <left style="medium">
        <color theme="0"/>
      </left>
      <right style="medium">
        <color rgb="FFFFFFFF"/>
      </right>
      <top style="medium">
        <color rgb="FFFFFFFF"/>
      </top>
      <bottom style="thin">
        <color theme="4" tint="0.799981688894314"/>
      </bottom>
    </border>
    <border>
      <left style="thin">
        <color theme="3"/>
      </left>
      <right style="medium">
        <color rgb="FFFFFFFF"/>
      </right>
      <top style="medium">
        <color rgb="FFFFFFFF"/>
      </top>
      <bottom style="thin">
        <color theme="4" tint="0.799981688894314"/>
      </bottom>
    </border>
    <border>
      <left style="medium">
        <color rgb="FFFFFFFF"/>
      </left>
      <top style="thin">
        <color theme="0"/>
      </top>
      <bottom style="thin">
        <color indexed="64"/>
      </bottom>
    </border>
    <border>
      <left style="medium">
        <color rgb="FFFFFFFF"/>
      </left>
      <right style="thin">
        <color indexed="64"/>
      </right>
      <top style="thin">
        <color theme="0"/>
      </top>
      <bottom style="thin">
        <color indexed="64"/>
      </bottom>
    </border>
    <border>
      <bottom style="thin">
        <color theme="0"/>
      </bottom>
    </border>
    <border>
      <right style="thin">
        <color theme="0"/>
      </right>
      <bottom style="thin">
        <color theme="0"/>
      </bottom>
    </border>
    <border>
      <left style="thin">
        <color theme="0"/>
      </left>
      <top style="medium">
        <color theme="0"/>
      </top>
    </border>
    <border>
      <left style="thin">
        <color indexed="64"/>
      </left>
    </border>
    <border>
      <bottom style="medium">
        <color theme="0"/>
      </bottom>
    </border>
    <border>
      <right style="medium">
        <color rgb="FFFFFFFF"/>
      </right>
    </border>
    <border>
      <left style="medium">
        <color rgb="FFFFFFFF"/>
      </left>
      <right style="medium">
        <color rgb="FFFFFFFF"/>
      </right>
      <top style="medium">
        <color rgb="FFFFFFFF"/>
      </top>
      <bottom style="thin">
        <color theme="4" tint="0.799981688894314"/>
      </bottom>
    </border>
    <border>
      <left style="thin">
        <color indexed="64"/>
      </left>
      <bottom style="thin">
        <color theme="3"/>
      </bottom>
    </border>
  </borders>
  <cellStyleXfs count="1">
    <xf numFmtId="0" fontId="0" fillId="0" borderId="0"/>
  </cellStyleXfs>
  <cellXfs count="82">
    <xf numFmtId="0" fontId="0" fillId="0" borderId="0" xfId="0"/>
    <xf numFmtId="0" fontId="1" fillId="2" borderId="0" xfId="0" applyFont="1" applyFill="1"/>
    <xf numFmtId="14" fontId="2" fillId="3" borderId="1" xfId="0" applyNumberFormat="1" applyFont="1" applyFill="1" applyBorder="1" applyAlignment="1">
      <alignment horizontal="center" vertical="center"/>
    </xf>
    <xf numFmtId="14" fontId="3" fillId="3" borderId="2" xfId="0" applyNumberFormat="1" applyFont="1" applyFill="1" applyBorder="1" applyAlignment="1">
      <alignment horizontal="center" vertical="center"/>
    </xf>
    <xf numFmtId="14" fontId="4" fillId="3" borderId="3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4" fontId="2" fillId="3" borderId="5" xfId="0" applyNumberFormat="1" applyFont="1" applyFill="1" applyBorder="1" applyAlignment="1">
      <alignment horizontal="center" vertical="center"/>
    </xf>
    <xf numFmtId="14" fontId="3" fillId="3" borderId="6" xfId="0" applyNumberFormat="1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14" fontId="1" fillId="2" borderId="0" xfId="0" applyNumberFormat="1" applyFont="1" applyFill="1"/>
    <xf numFmtId="14" fontId="6" fillId="3" borderId="9" xfId="0" applyNumberFormat="1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4" fontId="8" fillId="2" borderId="0" xfId="0" applyNumberFormat="1" applyFont="1" applyFill="1" applyAlignment="1">
      <alignment horizontal="center" vertical="center" wrapText="1"/>
    </xf>
    <xf numFmtId="4" fontId="8" fillId="2" borderId="11" xfId="0" applyNumberFormat="1" applyFont="1" applyFill="1" applyBorder="1" applyAlignment="1">
      <alignment horizontal="center" vertical="center" wrapText="1"/>
    </xf>
    <xf numFmtId="14" fontId="6" fillId="3" borderId="12" xfId="0" applyNumberFormat="1" applyFont="1" applyFill="1" applyBorder="1" applyAlignment="1">
      <alignment horizontal="center" vertical="center"/>
    </xf>
    <xf numFmtId="14" fontId="6" fillId="3" borderId="5" xfId="0" applyNumberFormat="1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/>
    </xf>
    <xf numFmtId="4" fontId="8" fillId="2" borderId="14" xfId="0" applyNumberFormat="1" applyFont="1" applyFill="1" applyBorder="1" applyAlignment="1">
      <alignment horizontal="center" vertical="center" wrapText="1"/>
    </xf>
    <xf numFmtId="4" fontId="8" fillId="2" borderId="15" xfId="0" applyNumberFormat="1" applyFont="1" applyFill="1" applyBorder="1" applyAlignment="1">
      <alignment horizontal="center" vertical="center" wrapText="1"/>
    </xf>
    <xf numFmtId="14" fontId="6" fillId="3" borderId="16" xfId="0" applyNumberFormat="1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/>
    </xf>
    <xf numFmtId="4" fontId="8" fillId="2" borderId="18" xfId="0" applyNumberFormat="1" applyFont="1" applyFill="1" applyBorder="1" applyAlignment="1">
      <alignment horizontal="center" vertical="center" wrapText="1"/>
    </xf>
    <xf numFmtId="4" fontId="8" fillId="2" borderId="19" xfId="0" applyNumberFormat="1" applyFont="1" applyFill="1" applyBorder="1" applyAlignment="1">
      <alignment horizontal="center" vertical="center" wrapText="1"/>
    </xf>
    <xf numFmtId="0" fontId="9" fillId="5" borderId="20" xfId="0" applyFont="1" applyFill="1" applyBorder="1" applyAlignment="1">
      <alignment horizontal="center" vertical="center" wrapText="1"/>
    </xf>
    <xf numFmtId="0" fontId="9" fillId="5" borderId="21" xfId="0" applyFont="1" applyFill="1" applyBorder="1" applyAlignment="1">
      <alignment horizontal="center" vertical="center" wrapText="1"/>
    </xf>
    <xf numFmtId="0" fontId="9" fillId="5" borderId="22" xfId="0" applyFont="1" applyFill="1" applyBorder="1" applyAlignment="1">
      <alignment horizontal="center" vertical="center" wrapText="1"/>
    </xf>
    <xf numFmtId="14" fontId="10" fillId="6" borderId="20" xfId="0" applyNumberFormat="1" applyFont="1" applyFill="1" applyBorder="1" applyAlignment="1">
      <alignment horizontal="center" vertical="center" wrapText="1"/>
    </xf>
    <xf numFmtId="0" fontId="0" fillId="7" borderId="0" xfId="0" applyFill="1" applyAlignment="1">
      <alignment horizontal="center"/>
    </xf>
    <xf numFmtId="164" fontId="0" fillId="7" borderId="23" xfId="0" applyNumberFormat="1" applyFill="1" applyBorder="1" applyAlignment="1">
      <alignment horizontal="center"/>
    </xf>
    <xf numFmtId="0" fontId="10" fillId="6" borderId="20" xfId="0" applyFont="1" applyFill="1" applyBorder="1" applyAlignment="1">
      <alignment horizontal="center" vertical="center" wrapText="1"/>
    </xf>
    <xf numFmtId="0" fontId="10" fillId="6" borderId="24" xfId="0" applyFont="1" applyFill="1" applyBorder="1" applyAlignment="1">
      <alignment horizontal="center" vertical="center" wrapText="1"/>
    </xf>
    <xf numFmtId="0" fontId="0" fillId="7" borderId="25" xfId="0" applyFill="1" applyBorder="1" applyAlignment="1">
      <alignment horizontal="center"/>
    </xf>
    <xf numFmtId="164" fontId="0" fillId="7" borderId="26" xfId="0" applyNumberFormat="1" applyFill="1" applyBorder="1" applyAlignment="1">
      <alignment horizontal="center"/>
    </xf>
    <xf numFmtId="0" fontId="0" fillId="7" borderId="0" xfId="0" applyFill="1"/>
    <xf numFmtId="0" fontId="11" fillId="5" borderId="27" xfId="0" applyFont="1" applyFill="1" applyBorder="1" applyAlignment="1">
      <alignment horizontal="center" vertical="center" wrapText="1"/>
    </xf>
    <xf numFmtId="0" fontId="11" fillId="5" borderId="28" xfId="0" applyFont="1" applyFill="1" applyBorder="1" applyAlignment="1">
      <alignment horizontal="center" vertical="center" wrapText="1"/>
    </xf>
    <xf numFmtId="0" fontId="11" fillId="5" borderId="29" xfId="0" applyFont="1" applyFill="1" applyBorder="1" applyAlignment="1">
      <alignment horizontal="center" vertical="center" wrapText="1"/>
    </xf>
    <xf numFmtId="0" fontId="12" fillId="5" borderId="21" xfId="0" applyFont="1" applyFill="1" applyBorder="1" applyAlignment="1">
      <alignment horizontal="center" vertical="center" wrapText="1"/>
    </xf>
    <xf numFmtId="0" fontId="12" fillId="5" borderId="22" xfId="0" applyFont="1" applyFill="1" applyBorder="1" applyAlignment="1">
      <alignment horizontal="center" vertical="center" wrapText="1"/>
    </xf>
    <xf numFmtId="0" fontId="11" fillId="5" borderId="30" xfId="0" applyFont="1" applyFill="1" applyBorder="1" applyAlignment="1">
      <alignment horizontal="center" vertical="center" wrapText="1"/>
    </xf>
    <xf numFmtId="0" fontId="11" fillId="5" borderId="31" xfId="0" applyFont="1" applyFill="1" applyBorder="1" applyAlignment="1">
      <alignment horizontal="center" vertical="center" wrapText="1"/>
    </xf>
    <xf numFmtId="0" fontId="11" fillId="5" borderId="32" xfId="0" applyFont="1" applyFill="1" applyBorder="1" applyAlignment="1">
      <alignment horizontal="center" vertical="center" wrapText="1"/>
    </xf>
    <xf numFmtId="2" fontId="13" fillId="6" borderId="33" xfId="0" applyNumberFormat="1" applyFont="1" applyFill="1" applyBorder="1" applyAlignment="1">
      <alignment horizontal="center" vertical="center"/>
    </xf>
    <xf numFmtId="2" fontId="13" fillId="6" borderId="34" xfId="0" applyNumberFormat="1" applyFont="1" applyFill="1" applyBorder="1" applyAlignment="1">
      <alignment horizontal="center" vertical="center"/>
    </xf>
    <xf numFmtId="2" fontId="13" fillId="6" borderId="35" xfId="0" applyNumberFormat="1" applyFont="1" applyFill="1" applyBorder="1" applyAlignment="1">
      <alignment horizontal="center" vertical="center"/>
    </xf>
    <xf numFmtId="2" fontId="13" fillId="6" borderId="36" xfId="0" applyNumberFormat="1" applyFont="1" applyFill="1" applyBorder="1" applyAlignment="1">
      <alignment horizontal="center" vertical="center"/>
    </xf>
    <xf numFmtId="14" fontId="14" fillId="5" borderId="37" xfId="0" applyNumberFormat="1" applyFont="1" applyFill="1" applyBorder="1" applyAlignment="1">
      <alignment horizontal="center" vertical="center" wrapText="1"/>
    </xf>
    <xf numFmtId="2" fontId="15" fillId="6" borderId="38" xfId="0" applyNumberFormat="1" applyFont="1" applyFill="1" applyBorder="1" applyAlignment="1">
      <alignment horizontal="center" vertical="center" wrapText="1"/>
    </xf>
    <xf numFmtId="2" fontId="15" fillId="6" borderId="39" xfId="0" applyNumberFormat="1" applyFont="1" applyFill="1" applyBorder="1" applyAlignment="1">
      <alignment horizontal="center" vertical="center" wrapText="1"/>
    </xf>
    <xf numFmtId="4" fontId="16" fillId="7" borderId="40" xfId="0" applyNumberFormat="1" applyFont="1" applyFill="1" applyBorder="1" applyAlignment="1">
      <alignment horizontal="center" vertical="center"/>
    </xf>
    <xf numFmtId="4" fontId="16" fillId="7" borderId="0" xfId="0" applyNumberFormat="1" applyFont="1" applyFill="1" applyAlignment="1">
      <alignment horizontal="center" vertical="center"/>
    </xf>
    <xf numFmtId="4" fontId="16" fillId="7" borderId="23" xfId="0" applyNumberFormat="1" applyFont="1" applyFill="1" applyBorder="1" applyAlignment="1">
      <alignment horizontal="center" vertical="center"/>
    </xf>
    <xf numFmtId="14" fontId="14" fillId="5" borderId="41" xfId="0" applyNumberFormat="1" applyFont="1" applyFill="1" applyBorder="1" applyAlignment="1">
      <alignment horizontal="center" vertical="center" wrapText="1"/>
    </xf>
    <xf numFmtId="0" fontId="14" fillId="5" borderId="41" xfId="0" applyFont="1" applyFill="1" applyBorder="1" applyAlignment="1">
      <alignment horizontal="center" vertical="center" wrapText="1"/>
    </xf>
    <xf numFmtId="0" fontId="14" fillId="5" borderId="42" xfId="0" applyFont="1" applyFill="1" applyBorder="1" applyAlignment="1">
      <alignment horizontal="center" vertical="center" wrapText="1"/>
    </xf>
    <xf numFmtId="2" fontId="15" fillId="6" borderId="43" xfId="0" applyNumberFormat="1" applyFont="1" applyFill="1" applyBorder="1" applyAlignment="1">
      <alignment horizontal="center" vertical="center" wrapText="1"/>
    </xf>
    <xf numFmtId="2" fontId="15" fillId="6" borderId="44" xfId="0" applyNumberFormat="1" applyFont="1" applyFill="1" applyBorder="1" applyAlignment="1">
      <alignment horizontal="center" vertical="center" wrapText="1"/>
    </xf>
    <xf numFmtId="2" fontId="13" fillId="6" borderId="45" xfId="0" applyNumberFormat="1" applyFont="1" applyFill="1" applyBorder="1" applyAlignment="1">
      <alignment horizontal="center" vertical="center"/>
    </xf>
    <xf numFmtId="2" fontId="15" fillId="6" borderId="46" xfId="0" applyNumberFormat="1" applyFont="1" applyFill="1" applyBorder="1" applyAlignment="1">
      <alignment horizontal="center" vertical="center" wrapText="1"/>
    </xf>
    <xf numFmtId="2" fontId="15" fillId="6" borderId="47" xfId="0" applyNumberFormat="1" applyFont="1" applyFill="1" applyBorder="1" applyAlignment="1">
      <alignment horizontal="center" vertical="center" wrapText="1"/>
    </xf>
    <xf numFmtId="4" fontId="16" fillId="7" borderId="48" xfId="0" applyNumberFormat="1" applyFont="1" applyFill="1" applyBorder="1" applyAlignment="1">
      <alignment horizontal="center" vertical="center"/>
    </xf>
    <xf numFmtId="4" fontId="16" fillId="7" borderId="49" xfId="0" applyNumberFormat="1" applyFont="1" applyFill="1" applyBorder="1" applyAlignment="1">
      <alignment horizontal="center" vertical="center"/>
    </xf>
    <xf numFmtId="4" fontId="16" fillId="7" borderId="50" xfId="0" applyNumberFormat="1" applyFont="1" applyFill="1" applyBorder="1" applyAlignment="1">
      <alignment horizontal="center" vertical="center"/>
    </xf>
    <xf numFmtId="2" fontId="15" fillId="6" borderId="51" xfId="0" applyNumberFormat="1" applyFont="1" applyFill="1" applyBorder="1" applyAlignment="1">
      <alignment horizontal="center" vertical="center" wrapText="1"/>
    </xf>
    <xf numFmtId="2" fontId="15" fillId="6" borderId="52" xfId="0" applyNumberFormat="1" applyFont="1" applyFill="1" applyBorder="1" applyAlignment="1">
      <alignment horizontal="center" vertical="center" wrapText="1"/>
    </xf>
    <xf numFmtId="4" fontId="16" fillId="7" borderId="53" xfId="0" applyNumberFormat="1" applyFont="1" applyFill="1" applyBorder="1" applyAlignment="1">
      <alignment horizontal="center" vertical="center"/>
    </xf>
    <xf numFmtId="4" fontId="16" fillId="7" borderId="54" xfId="0" applyNumberFormat="1" applyFont="1" applyFill="1" applyBorder="1" applyAlignment="1">
      <alignment horizontal="center" vertical="center"/>
    </xf>
    <xf numFmtId="0" fontId="0" fillId="7" borderId="0" xfId="0" applyFill="1" applyAlignment="1">
      <alignment vertical="center"/>
    </xf>
    <xf numFmtId="4" fontId="16" fillId="7" borderId="55" xfId="0" applyNumberFormat="1" applyFont="1" applyFill="1" applyBorder="1" applyAlignment="1">
      <alignment horizontal="center" vertical="center"/>
    </xf>
    <xf numFmtId="4" fontId="16" fillId="7" borderId="56" xfId="0" applyNumberFormat="1" applyFont="1" applyFill="1" applyBorder="1" applyAlignment="1">
      <alignment horizontal="center" vertical="center"/>
    </xf>
    <xf numFmtId="4" fontId="16" fillId="7" borderId="57" xfId="0" applyNumberFormat="1" applyFont="1" applyFill="1" applyBorder="1" applyAlignment="1">
      <alignment horizontal="center" vertical="center"/>
    </xf>
    <xf numFmtId="4" fontId="16" fillId="7" borderId="58" xfId="0" applyNumberFormat="1" applyFont="1" applyFill="1" applyBorder="1" applyAlignment="1">
      <alignment horizontal="center" vertical="center"/>
    </xf>
    <xf numFmtId="4" fontId="16" fillId="7" borderId="59" xfId="0" applyNumberFormat="1" applyFont="1" applyFill="1" applyBorder="1" applyAlignment="1">
      <alignment horizontal="center" vertical="center"/>
    </xf>
    <xf numFmtId="2" fontId="15" fillId="6" borderId="60" xfId="0" applyNumberFormat="1" applyFont="1" applyFill="1" applyBorder="1" applyAlignment="1">
      <alignment horizontal="center" vertical="center" wrapText="1"/>
    </xf>
    <xf numFmtId="2" fontId="15" fillId="6" borderId="61" xfId="0" applyNumberFormat="1" applyFont="1" applyFill="1" applyBorder="1" applyAlignment="1">
      <alignment horizontal="center" vertical="center" wrapText="1"/>
    </xf>
    <xf numFmtId="4" fontId="16" fillId="7" borderId="62" xfId="0" applyNumberFormat="1" applyFont="1" applyFill="1" applyBorder="1" applyAlignment="1">
      <alignment horizontal="center" vertical="center"/>
    </xf>
    <xf numFmtId="4" fontId="16" fillId="7" borderId="25" xfId="0" applyNumberFormat="1" applyFont="1" applyFill="1" applyBorder="1" applyAlignment="1">
      <alignment horizontal="center" vertical="center"/>
    </xf>
    <xf numFmtId="4" fontId="16" fillId="7" borderId="26" xfId="0" applyNumberFormat="1" applyFont="1" applyFill="1" applyBorder="1" applyAlignment="1">
      <alignment horizontal="center" vertical="center"/>
    </xf>
    <xf numFmtId="14" fontId="17" fillId="7" borderId="0" xfId="0" applyNumberFormat="1" applyFont="1" applyFill="1" applyAlignment="1">
      <alignment horizontal="center" vertical="center"/>
    </xf>
    <xf numFmtId="43" fontId="13" fillId="7" borderId="0" xfId="0" applyNumberFormat="1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styles" Target="styles.xml" /><Relationship Id="rId8" Type="http://schemas.openxmlformats.org/officeDocument/2006/relationships/theme" Target="theme/theme1.xml" /><Relationship Id="rId9" Type="http://schemas.openxmlformats.org/officeDocument/2006/relationships/calcChain" Target="calcChain.xml" /><Relationship Id="rId10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/>
      </a:dk1>
      <a:lt1>
        <a:sysClr val="window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sheet1.xml><?xml version="1.0" encoding="utf-8"?>
<worksheet xmlns:r="http://schemas.openxmlformats.org/officeDocument/2006/relationships" xmlns="http://schemas.openxmlformats.org/spreadsheetml/2006/main">
  <sheetViews>
    <sheetView tabSelected="1" zoomScaleNormal="100" workbookViewId="0" topLeftCell="A22">
      <selection activeCell="D4" sqref="D4"/>
    </sheetView>
  </sheetViews>
  <sheetFormatPr defaultRowHeight="15"/>
  <cols>
    <col min="1" max="1" width="5.710938" customWidth="1"/>
    <col min="2" max="2" width="10.71094" customWidth="1"/>
  </cols>
  <sheetData>
    <row r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ht="21">
      <c r="A2" s="1"/>
      <c r="B2" s="2" t="s">
        <v>0</v>
      </c>
      <c r="C2" s="3" t="s">
        <v>1</v>
      </c>
      <c r="D2" s="4" t="s">
        <v>2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6"/>
    </row>
    <row r="3" thickTop="1" thickBot="1" ht="17.25">
      <c r="A3" s="1"/>
      <c r="B3" s="7"/>
      <c r="C3" s="8"/>
      <c r="D3" s="9" t="s">
        <v>3</v>
      </c>
      <c r="E3" s="9" t="s">
        <v>4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  <c r="K3" s="9" t="s">
        <v>10</v>
      </c>
      <c r="L3" s="9" t="s">
        <v>11</v>
      </c>
      <c r="M3" s="9" t="s">
        <v>12</v>
      </c>
      <c r="N3" s="9" t="s">
        <v>13</v>
      </c>
      <c r="O3" s="9" t="s">
        <v>14</v>
      </c>
      <c r="P3" s="9" t="s">
        <v>15</v>
      </c>
      <c r="Q3" s="9" t="s">
        <v>16</v>
      </c>
      <c r="R3" s="9" t="s">
        <v>17</v>
      </c>
      <c r="S3" s="9" t="s">
        <v>18</v>
      </c>
      <c r="T3" s="9" t="s">
        <v>19</v>
      </c>
      <c r="U3" s="9" t="s">
        <v>20</v>
      </c>
      <c r="V3" s="9" t="s">
        <v>21</v>
      </c>
      <c r="W3" s="9" t="s">
        <v>22</v>
      </c>
      <c r="X3" s="9" t="s">
        <v>23</v>
      </c>
      <c r="Y3" s="9" t="s">
        <v>24</v>
      </c>
      <c r="Z3" s="9" t="s">
        <v>25</v>
      </c>
      <c r="AA3" s="10" t="s">
        <v>26</v>
      </c>
    </row>
    <row r="4" thickTop="1" ht="15.75">
      <c r="A4" s="11"/>
      <c r="B4" s="12">
        <v>45689</v>
      </c>
      <c r="C4" s="13" t="s">
        <v>27</v>
      </c>
      <c r="D4" s="14">
        <v>207.80000000000001</v>
      </c>
      <c r="E4" s="14">
        <v>195.91999999999999</v>
      </c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5"/>
    </row>
    <row r="5">
      <c r="A5" s="11"/>
      <c r="B5" s="16"/>
      <c r="C5" s="13" t="s">
        <v>28</v>
      </c>
      <c r="D5" s="14"/>
      <c r="E5" s="14"/>
      <c r="F5" s="14"/>
      <c r="G5" s="14"/>
      <c r="H5" s="14"/>
      <c r="I5" s="14">
        <v>36.509999999999998</v>
      </c>
      <c r="J5" s="14">
        <v>38.329999999999998</v>
      </c>
      <c r="K5" s="14">
        <v>43.57</v>
      </c>
      <c r="L5" s="14">
        <v>48.52527027</v>
      </c>
      <c r="M5" s="14">
        <v>48.698875970000003</v>
      </c>
      <c r="N5" s="14">
        <v>43.282057379999998</v>
      </c>
      <c r="O5" s="14">
        <v>43.891703409999998</v>
      </c>
      <c r="P5" s="14">
        <v>41.35795195</v>
      </c>
      <c r="Q5" s="14">
        <v>34.007391779999999</v>
      </c>
      <c r="R5" s="14">
        <v>38.510285670000002</v>
      </c>
      <c r="S5" s="14">
        <v>43.779648739999999</v>
      </c>
      <c r="T5" s="14">
        <v>53.751735019999998</v>
      </c>
      <c r="U5" s="14">
        <v>58.491095199999997</v>
      </c>
      <c r="V5" s="14">
        <v>79.159633749999998</v>
      </c>
      <c r="W5" s="14">
        <v>76.810143879999998</v>
      </c>
      <c r="X5" s="14">
        <v>47.126341459999999</v>
      </c>
      <c r="Y5" s="14">
        <v>43.716341460000002</v>
      </c>
      <c r="Z5" s="14">
        <v>42.666341459999998</v>
      </c>
      <c r="AA5" s="15">
        <v>39.619999999999997</v>
      </c>
    </row>
    <row r="6">
      <c r="A6" s="11"/>
      <c r="B6" s="16"/>
      <c r="C6" s="13" t="s">
        <v>29</v>
      </c>
      <c r="D6" s="14"/>
      <c r="E6" s="14"/>
      <c r="F6" s="14">
        <v>62.585000000000001</v>
      </c>
      <c r="G6" s="14">
        <v>59.615000000000002</v>
      </c>
      <c r="H6" s="14">
        <v>59.795000000000002</v>
      </c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5"/>
    </row>
    <row r="7" thickBot="1" ht="15.75">
      <c r="A7" s="11"/>
      <c r="B7" s="17"/>
      <c r="C7" s="18" t="s">
        <v>30</v>
      </c>
      <c r="D7" s="19"/>
      <c r="E7" s="19"/>
      <c r="F7" s="19">
        <v>187.755</v>
      </c>
      <c r="G7" s="19">
        <v>178.845</v>
      </c>
      <c r="H7" s="19">
        <v>179.38499999999999</v>
      </c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20"/>
    </row>
    <row r="8" thickTop="1" ht="15.75">
      <c r="A8" s="11"/>
      <c r="B8" s="12">
        <v>45690</v>
      </c>
      <c r="C8" s="13" t="s">
        <v>27</v>
      </c>
      <c r="D8" s="14">
        <v>199.88999999999999</v>
      </c>
      <c r="E8" s="14">
        <v>190.37</v>
      </c>
      <c r="F8" s="14"/>
      <c r="G8" s="14"/>
      <c r="H8" s="14"/>
      <c r="I8" s="14"/>
      <c r="J8" s="14"/>
      <c r="K8" s="14"/>
      <c r="L8" s="14">
        <v>205.94999999999999</v>
      </c>
      <c r="M8" s="14"/>
      <c r="N8" s="14"/>
      <c r="O8" s="14"/>
      <c r="P8" s="14"/>
      <c r="Q8" s="14"/>
      <c r="R8" s="14"/>
      <c r="S8" s="14"/>
      <c r="T8" s="14">
        <v>231.65000000000001</v>
      </c>
      <c r="U8" s="14">
        <v>249.11000000000001</v>
      </c>
      <c r="V8" s="14">
        <v>238.8739898</v>
      </c>
      <c r="W8" s="14">
        <v>226.13615385</v>
      </c>
      <c r="X8" s="14">
        <v>225.11460413</v>
      </c>
      <c r="Y8" s="14">
        <v>233.66</v>
      </c>
      <c r="Z8" s="14">
        <v>222.66</v>
      </c>
      <c r="AA8" s="15">
        <v>174.24917883000001</v>
      </c>
    </row>
    <row r="9">
      <c r="A9" s="11"/>
      <c r="B9" s="16"/>
      <c r="C9" s="13" t="s">
        <v>28</v>
      </c>
      <c r="D9" s="14"/>
      <c r="E9" s="14"/>
      <c r="F9" s="14"/>
      <c r="G9" s="14"/>
      <c r="H9" s="14">
        <v>36.850000000000001</v>
      </c>
      <c r="I9" s="14">
        <v>37.170000000000002</v>
      </c>
      <c r="J9" s="14">
        <v>38.579999999999998</v>
      </c>
      <c r="K9" s="14"/>
      <c r="L9" s="14"/>
      <c r="M9" s="14">
        <v>68.849999999999994</v>
      </c>
      <c r="N9" s="14">
        <v>41.276925480000003</v>
      </c>
      <c r="O9" s="14">
        <v>38.899999999999999</v>
      </c>
      <c r="P9" s="14">
        <v>36.816341459999997</v>
      </c>
      <c r="Q9" s="14">
        <v>55.939999999999998</v>
      </c>
      <c r="R9" s="14">
        <v>37.958606400000001</v>
      </c>
      <c r="S9" s="14">
        <v>39.009999999999998</v>
      </c>
      <c r="T9" s="14"/>
      <c r="U9" s="14"/>
      <c r="V9" s="14"/>
      <c r="W9" s="14"/>
      <c r="X9" s="14"/>
      <c r="Y9" s="14"/>
      <c r="Z9" s="14"/>
      <c r="AA9" s="15"/>
    </row>
    <row r="10">
      <c r="A10" s="11"/>
      <c r="B10" s="16"/>
      <c r="C10" s="13" t="s">
        <v>29</v>
      </c>
      <c r="D10" s="14"/>
      <c r="E10" s="14"/>
      <c r="F10" s="14">
        <v>61.494999999999997</v>
      </c>
      <c r="G10" s="14">
        <v>60.329999999999998</v>
      </c>
      <c r="H10" s="14"/>
      <c r="I10" s="14"/>
      <c r="J10" s="14"/>
      <c r="K10" s="14">
        <v>67.950000000000003</v>
      </c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5"/>
    </row>
    <row r="11" thickBot="1" ht="15.75">
      <c r="A11" s="11"/>
      <c r="B11" s="17"/>
      <c r="C11" s="18" t="s">
        <v>30</v>
      </c>
      <c r="D11" s="19"/>
      <c r="E11" s="19"/>
      <c r="F11" s="19">
        <v>184.48500000000001</v>
      </c>
      <c r="G11" s="19">
        <v>180.99000000000001</v>
      </c>
      <c r="H11" s="19"/>
      <c r="I11" s="19"/>
      <c r="J11" s="19"/>
      <c r="K11" s="19">
        <v>203.84999999999999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20"/>
    </row>
    <row r="12" thickTop="1" ht="15.75">
      <c r="A12" s="11"/>
      <c r="B12" s="12">
        <v>45691</v>
      </c>
      <c r="C12" s="13" t="s">
        <v>27</v>
      </c>
      <c r="D12" s="14"/>
      <c r="E12" s="14"/>
      <c r="F12" s="14"/>
      <c r="G12" s="14"/>
      <c r="H12" s="14"/>
      <c r="I12" s="14"/>
      <c r="J12" s="14"/>
      <c r="K12" s="14">
        <v>270.22641026000002</v>
      </c>
      <c r="L12" s="14">
        <v>345.92777777999999</v>
      </c>
      <c r="M12" s="14">
        <v>250.95710145000001</v>
      </c>
      <c r="N12" s="14">
        <v>208.53811866000001</v>
      </c>
      <c r="O12" s="14">
        <v>164.04285714</v>
      </c>
      <c r="P12" s="14">
        <v>161.50456299000001</v>
      </c>
      <c r="Q12" s="14">
        <v>163.85750646</v>
      </c>
      <c r="R12" s="14">
        <v>173.47354036999999</v>
      </c>
      <c r="S12" s="14">
        <v>205.80667846</v>
      </c>
      <c r="T12" s="14"/>
      <c r="U12" s="14"/>
      <c r="V12" s="14"/>
      <c r="W12" s="14"/>
      <c r="X12" s="14"/>
      <c r="Y12" s="14"/>
      <c r="Z12" s="14"/>
      <c r="AA12" s="15"/>
    </row>
    <row r="13">
      <c r="A13" s="11"/>
      <c r="B13" s="16"/>
      <c r="C13" s="13" t="s">
        <v>28</v>
      </c>
      <c r="D13" s="14">
        <v>47.489693340000002</v>
      </c>
      <c r="E13" s="14">
        <v>38.136341459999997</v>
      </c>
      <c r="F13" s="14">
        <v>37.564230770000002</v>
      </c>
      <c r="G13" s="14">
        <v>36.154230769999998</v>
      </c>
      <c r="H13" s="14">
        <v>37.116341460000001</v>
      </c>
      <c r="I13" s="14">
        <v>38.47634146</v>
      </c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>
        <v>83.879999999999995</v>
      </c>
      <c r="U13" s="14">
        <v>93.231302869999993</v>
      </c>
      <c r="V13" s="14">
        <v>76.134219889999997</v>
      </c>
      <c r="W13" s="14">
        <v>76.417656350000001</v>
      </c>
      <c r="X13" s="14">
        <v>52.878284600000001</v>
      </c>
      <c r="Y13" s="14">
        <v>46.003448280000001</v>
      </c>
      <c r="Z13" s="14">
        <v>43.36344828</v>
      </c>
      <c r="AA13" s="15">
        <v>55.162569499999996</v>
      </c>
    </row>
    <row r="14">
      <c r="A14" s="11"/>
      <c r="B14" s="16"/>
      <c r="C14" s="13" t="s">
        <v>29</v>
      </c>
      <c r="D14" s="14"/>
      <c r="E14" s="14"/>
      <c r="F14" s="14"/>
      <c r="G14" s="14"/>
      <c r="H14" s="14"/>
      <c r="I14" s="14"/>
      <c r="J14" s="14">
        <v>79.590000000000003</v>
      </c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5"/>
    </row>
    <row r="15" thickBot="1" ht="15.75">
      <c r="A15" s="11"/>
      <c r="B15" s="17"/>
      <c r="C15" s="18" t="s">
        <v>30</v>
      </c>
      <c r="D15" s="19"/>
      <c r="E15" s="19"/>
      <c r="F15" s="19"/>
      <c r="G15" s="19"/>
      <c r="H15" s="19"/>
      <c r="I15" s="19"/>
      <c r="J15" s="19">
        <v>238.77000000000001</v>
      </c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20"/>
    </row>
    <row r="16" thickTop="1" ht="15.75">
      <c r="A16" s="11"/>
      <c r="B16" s="12">
        <v>45692</v>
      </c>
      <c r="C16" s="13" t="s">
        <v>27</v>
      </c>
      <c r="D16" s="14"/>
      <c r="E16" s="14"/>
      <c r="F16" s="14"/>
      <c r="G16" s="14"/>
      <c r="H16" s="14"/>
      <c r="I16" s="14">
        <v>165.91634146000001</v>
      </c>
      <c r="J16" s="14">
        <v>201.76634146000001</v>
      </c>
      <c r="K16" s="14">
        <v>269.14653930999998</v>
      </c>
      <c r="L16" s="14">
        <v>293.52434066000001</v>
      </c>
      <c r="M16" s="14">
        <v>224.55893516</v>
      </c>
      <c r="N16" s="14">
        <v>187.73694230000001</v>
      </c>
      <c r="O16" s="14">
        <v>175.87151125</v>
      </c>
      <c r="P16" s="14">
        <v>158.29646324999999</v>
      </c>
      <c r="Q16" s="14">
        <v>151.91325175</v>
      </c>
      <c r="R16" s="14">
        <v>166.74552163999999</v>
      </c>
      <c r="S16" s="14">
        <v>199.20599558000001</v>
      </c>
      <c r="T16" s="14">
        <v>222.86285713999999</v>
      </c>
      <c r="U16" s="14">
        <v>233.59285714000001</v>
      </c>
      <c r="V16" s="14"/>
      <c r="W16" s="14"/>
      <c r="X16" s="14"/>
      <c r="Y16" s="14">
        <v>205.53</v>
      </c>
      <c r="Z16" s="14">
        <v>188.26688679</v>
      </c>
      <c r="AA16" s="15">
        <v>172.14544594</v>
      </c>
    </row>
    <row r="17">
      <c r="A17" s="1"/>
      <c r="B17" s="16"/>
      <c r="C17" s="13" t="s">
        <v>28</v>
      </c>
      <c r="D17" s="14">
        <v>39.869999999999997</v>
      </c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>
        <v>87.5</v>
      </c>
      <c r="W17" s="14">
        <v>86.859999999999999</v>
      </c>
      <c r="X17" s="14">
        <v>48.810000000000002</v>
      </c>
      <c r="Y17" s="14"/>
      <c r="Z17" s="14"/>
      <c r="AA17" s="15"/>
    </row>
    <row r="18">
      <c r="A18" s="1"/>
      <c r="B18" s="16"/>
      <c r="C18" s="13" t="s">
        <v>29</v>
      </c>
      <c r="D18" s="14"/>
      <c r="E18" s="14">
        <v>62.770000000000003</v>
      </c>
      <c r="F18" s="14">
        <v>61.590000000000003</v>
      </c>
      <c r="G18" s="14">
        <v>61.994999999999997</v>
      </c>
      <c r="H18" s="14">
        <v>61.625</v>
      </c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5"/>
    </row>
    <row r="19" thickBot="1" ht="15.75">
      <c r="A19" s="1"/>
      <c r="B19" s="17"/>
      <c r="C19" s="18" t="s">
        <v>30</v>
      </c>
      <c r="D19" s="19"/>
      <c r="E19" s="19">
        <v>188.31</v>
      </c>
      <c r="F19" s="19">
        <v>184.77000000000001</v>
      </c>
      <c r="G19" s="19">
        <v>185.98500000000001</v>
      </c>
      <c r="H19" s="19">
        <v>184.875</v>
      </c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20"/>
    </row>
    <row r="20" thickTop="1" ht="15.75">
      <c r="A20" s="11"/>
      <c r="B20" s="12">
        <v>45693</v>
      </c>
      <c r="C20" s="13" t="s">
        <v>27</v>
      </c>
      <c r="D20" s="14">
        <v>163.21223792000001</v>
      </c>
      <c r="E20" s="14">
        <v>144.69499999999999</v>
      </c>
      <c r="F20" s="14"/>
      <c r="G20" s="14">
        <v>142.12</v>
      </c>
      <c r="H20" s="14">
        <v>150.13</v>
      </c>
      <c r="I20" s="14">
        <v>159.28634145999999</v>
      </c>
      <c r="J20" s="14">
        <v>198.36634146</v>
      </c>
      <c r="K20" s="14">
        <v>231.81831133</v>
      </c>
      <c r="L20" s="14">
        <v>236.84352941</v>
      </c>
      <c r="M20" s="14"/>
      <c r="N20" s="14"/>
      <c r="O20" s="14"/>
      <c r="P20" s="14"/>
      <c r="Q20" s="14"/>
      <c r="R20" s="14"/>
      <c r="S20" s="14"/>
      <c r="T20" s="14"/>
      <c r="U20" s="14">
        <v>265.64999999999998</v>
      </c>
      <c r="V20" s="14">
        <v>262.89815629999998</v>
      </c>
      <c r="W20" s="14">
        <v>263.16546887999999</v>
      </c>
      <c r="X20" s="14">
        <v>235.96107705</v>
      </c>
      <c r="Y20" s="14">
        <v>215.71586667</v>
      </c>
      <c r="Z20" s="14">
        <v>204.19655642000001</v>
      </c>
      <c r="AA20" s="15">
        <v>185.73860814</v>
      </c>
    </row>
    <row r="21">
      <c r="A21" s="1"/>
      <c r="B21" s="16"/>
      <c r="C21" s="13" t="s">
        <v>28</v>
      </c>
      <c r="D21" s="14"/>
      <c r="E21" s="14"/>
      <c r="F21" s="14"/>
      <c r="G21" s="14"/>
      <c r="H21" s="14"/>
      <c r="I21" s="14"/>
      <c r="J21" s="14"/>
      <c r="K21" s="14"/>
      <c r="L21" s="14"/>
      <c r="M21" s="14">
        <v>56.895623209999997</v>
      </c>
      <c r="N21" s="14">
        <v>47.540247870000002</v>
      </c>
      <c r="O21" s="14">
        <v>43.561341460000001</v>
      </c>
      <c r="P21" s="14">
        <v>41.745795569999999</v>
      </c>
      <c r="Q21" s="14">
        <v>40.993590650000002</v>
      </c>
      <c r="R21" s="14">
        <v>43.727626290000003</v>
      </c>
      <c r="S21" s="14">
        <v>48.919075710000001</v>
      </c>
      <c r="T21" s="14">
        <v>48.025454549999999</v>
      </c>
      <c r="U21" s="14"/>
      <c r="V21" s="14"/>
      <c r="W21" s="14"/>
      <c r="X21" s="14"/>
      <c r="Y21" s="14"/>
      <c r="Z21" s="14"/>
      <c r="AA21" s="15"/>
    </row>
    <row r="22">
      <c r="A22" s="1"/>
      <c r="B22" s="16"/>
      <c r="C22" s="13" t="s">
        <v>29</v>
      </c>
      <c r="D22" s="14"/>
      <c r="E22" s="14"/>
      <c r="F22" s="14">
        <v>55.305</v>
      </c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5"/>
    </row>
    <row r="23" thickBot="1" ht="15.75">
      <c r="A23" s="1"/>
      <c r="B23" s="17"/>
      <c r="C23" s="18" t="s">
        <v>30</v>
      </c>
      <c r="D23" s="19"/>
      <c r="E23" s="19"/>
      <c r="F23" s="19">
        <v>165.91499999999999</v>
      </c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20"/>
    </row>
    <row r="24" thickTop="1" ht="15.75">
      <c r="A24" s="11"/>
      <c r="B24" s="12">
        <v>45694</v>
      </c>
      <c r="C24" s="13" t="s">
        <v>27</v>
      </c>
      <c r="D24" s="14">
        <v>185.48351525000001</v>
      </c>
      <c r="E24" s="14">
        <v>194.84999999999999</v>
      </c>
      <c r="F24" s="14">
        <v>163.75285714</v>
      </c>
      <c r="G24" s="14">
        <v>162.49285714000001</v>
      </c>
      <c r="H24" s="14">
        <v>162.50285714</v>
      </c>
      <c r="I24" s="14">
        <v>174.53285714</v>
      </c>
      <c r="J24" s="14">
        <v>204.50860349000001</v>
      </c>
      <c r="K24" s="14">
        <v>248.25483946</v>
      </c>
      <c r="L24" s="14">
        <v>284.17285714000002</v>
      </c>
      <c r="M24" s="14"/>
      <c r="N24" s="14"/>
      <c r="O24" s="14"/>
      <c r="P24" s="14"/>
      <c r="Q24" s="14"/>
      <c r="R24" s="14"/>
      <c r="S24" s="14"/>
      <c r="T24" s="14"/>
      <c r="U24" s="14"/>
      <c r="V24" s="14">
        <v>269.48000000000002</v>
      </c>
      <c r="W24" s="14">
        <v>264.11000000000001</v>
      </c>
      <c r="X24" s="14">
        <v>259.44</v>
      </c>
      <c r="Y24" s="14">
        <v>232.69999999999999</v>
      </c>
      <c r="Z24" s="14">
        <v>213.91999999999999</v>
      </c>
      <c r="AA24" s="15">
        <v>182.93000000000001</v>
      </c>
    </row>
    <row r="25">
      <c r="A25" s="1"/>
      <c r="B25" s="16"/>
      <c r="C25" s="13" t="s">
        <v>28</v>
      </c>
      <c r="D25" s="14"/>
      <c r="E25" s="14"/>
      <c r="F25" s="14"/>
      <c r="G25" s="14"/>
      <c r="H25" s="14"/>
      <c r="I25" s="14"/>
      <c r="J25" s="14"/>
      <c r="K25" s="14"/>
      <c r="L25" s="14"/>
      <c r="M25" s="14">
        <v>58.20494291</v>
      </c>
      <c r="N25" s="14">
        <v>54.489719630000003</v>
      </c>
      <c r="O25" s="14">
        <v>48.399660140000002</v>
      </c>
      <c r="P25" s="14">
        <v>47.577574579999997</v>
      </c>
      <c r="Q25" s="14">
        <v>45.772489630000003</v>
      </c>
      <c r="R25" s="14">
        <v>42.188882200000002</v>
      </c>
      <c r="S25" s="14">
        <v>47.010348059999998</v>
      </c>
      <c r="T25" s="14">
        <v>52.321136729999999</v>
      </c>
      <c r="U25" s="14">
        <v>88.469999999999999</v>
      </c>
      <c r="V25" s="14"/>
      <c r="W25" s="14"/>
      <c r="X25" s="14"/>
      <c r="Y25" s="14"/>
      <c r="Z25" s="14"/>
      <c r="AA25" s="15"/>
    </row>
    <row r="26">
      <c r="A26" s="1"/>
      <c r="B26" s="16"/>
      <c r="C26" s="13" t="s">
        <v>29</v>
      </c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5"/>
    </row>
    <row r="27" thickBot="1" ht="15.75">
      <c r="A27" s="1"/>
      <c r="B27" s="17"/>
      <c r="C27" s="18" t="s">
        <v>30</v>
      </c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20"/>
    </row>
    <row r="28" thickTop="1" ht="15.75">
      <c r="A28" s="11"/>
      <c r="B28" s="12">
        <v>45695</v>
      </c>
      <c r="C28" s="13" t="s">
        <v>27</v>
      </c>
      <c r="D28" s="14"/>
      <c r="E28" s="14"/>
      <c r="F28" s="14"/>
      <c r="G28" s="14"/>
      <c r="H28" s="14"/>
      <c r="I28" s="14"/>
      <c r="J28" s="14"/>
      <c r="K28" s="14"/>
      <c r="L28" s="14">
        <v>231.16452975000001</v>
      </c>
      <c r="M28" s="14">
        <v>208.79959786000001</v>
      </c>
      <c r="N28" s="14">
        <v>175.06285714000001</v>
      </c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5"/>
    </row>
    <row r="29">
      <c r="A29" s="1"/>
      <c r="B29" s="16"/>
      <c r="C29" s="13" t="s">
        <v>28</v>
      </c>
      <c r="D29" s="14"/>
      <c r="E29" s="14">
        <v>33.956341459999997</v>
      </c>
      <c r="F29" s="14"/>
      <c r="G29" s="14"/>
      <c r="H29" s="14"/>
      <c r="I29" s="14"/>
      <c r="J29" s="14">
        <v>48.733277309999998</v>
      </c>
      <c r="K29" s="14">
        <v>88.090000000000003</v>
      </c>
      <c r="L29" s="14"/>
      <c r="M29" s="14"/>
      <c r="N29" s="14"/>
      <c r="O29" s="14">
        <v>35.486341459999998</v>
      </c>
      <c r="P29" s="14">
        <v>34.446341459999999</v>
      </c>
      <c r="Q29" s="14">
        <v>34.616341460000001</v>
      </c>
      <c r="R29" s="14">
        <v>35.58634146</v>
      </c>
      <c r="S29" s="14">
        <v>46.747372509999998</v>
      </c>
      <c r="T29" s="14">
        <v>62.548602680000002</v>
      </c>
      <c r="U29" s="14">
        <v>94.540000000000006</v>
      </c>
      <c r="V29" s="14">
        <v>72.632354280000001</v>
      </c>
      <c r="W29" s="14">
        <v>60.699492069999998</v>
      </c>
      <c r="X29" s="14">
        <v>62.86272649</v>
      </c>
      <c r="Y29" s="14">
        <v>47.687142860000002</v>
      </c>
      <c r="Z29" s="14">
        <v>38.057534580000002</v>
      </c>
      <c r="AA29" s="15">
        <v>33.927142859999996</v>
      </c>
    </row>
    <row r="30">
      <c r="A30" s="1"/>
      <c r="B30" s="16"/>
      <c r="C30" s="13" t="s">
        <v>29</v>
      </c>
      <c r="D30" s="14">
        <v>63.024999999999999</v>
      </c>
      <c r="E30" s="14"/>
      <c r="F30" s="14">
        <v>54.409999999999997</v>
      </c>
      <c r="G30" s="14">
        <v>52.5</v>
      </c>
      <c r="H30" s="14">
        <v>55.115000000000002</v>
      </c>
      <c r="I30" s="14">
        <v>60.18</v>
      </c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5"/>
    </row>
    <row r="31" thickBot="1" ht="15.75">
      <c r="A31" s="1"/>
      <c r="B31" s="17"/>
      <c r="C31" s="18" t="s">
        <v>30</v>
      </c>
      <c r="D31" s="19">
        <v>189.07499999999999</v>
      </c>
      <c r="E31" s="19"/>
      <c r="F31" s="19">
        <v>163.22999999999999</v>
      </c>
      <c r="G31" s="19">
        <v>157.5</v>
      </c>
      <c r="H31" s="19">
        <v>165.345</v>
      </c>
      <c r="I31" s="19">
        <v>180.53999999999999</v>
      </c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20"/>
    </row>
    <row r="32" thickTop="1" ht="15.75">
      <c r="A32" s="11"/>
      <c r="B32" s="12">
        <v>45696</v>
      </c>
      <c r="C32" s="13" t="s">
        <v>27</v>
      </c>
      <c r="D32" s="14"/>
      <c r="E32" s="14"/>
      <c r="F32" s="14"/>
      <c r="G32" s="14"/>
      <c r="H32" s="14"/>
      <c r="I32" s="14">
        <v>118.15764706</v>
      </c>
      <c r="J32" s="14">
        <v>129.21285714000001</v>
      </c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>
        <v>240.86000000000001</v>
      </c>
      <c r="W32" s="14">
        <v>238.52000000000001</v>
      </c>
      <c r="X32" s="14">
        <v>231.74000000000001</v>
      </c>
      <c r="Y32" s="14">
        <v>223.5</v>
      </c>
      <c r="Z32" s="14">
        <v>213.99000000000001</v>
      </c>
      <c r="AA32" s="15">
        <v>200.93000000000001</v>
      </c>
    </row>
    <row r="33">
      <c r="A33" s="1"/>
      <c r="B33" s="16"/>
      <c r="C33" s="13" t="s">
        <v>28</v>
      </c>
      <c r="D33" s="14">
        <v>27.42634146</v>
      </c>
      <c r="E33" s="14">
        <v>26.31583333</v>
      </c>
      <c r="F33" s="14"/>
      <c r="G33" s="14"/>
      <c r="H33" s="14"/>
      <c r="I33" s="14"/>
      <c r="J33" s="14"/>
      <c r="K33" s="14">
        <v>55.759999999999998</v>
      </c>
      <c r="L33" s="14">
        <v>35.904004540000003</v>
      </c>
      <c r="M33" s="14">
        <v>31.617795099999999</v>
      </c>
      <c r="N33" s="14">
        <v>30.11525</v>
      </c>
      <c r="O33" s="14">
        <v>27.630490980000001</v>
      </c>
      <c r="P33" s="14">
        <v>27.427250000000001</v>
      </c>
      <c r="Q33" s="14">
        <v>26.705833330000001</v>
      </c>
      <c r="R33" s="14">
        <v>28.295833330000001</v>
      </c>
      <c r="S33" s="14">
        <v>35.484579439999997</v>
      </c>
      <c r="T33" s="14">
        <v>46.100758849999998</v>
      </c>
      <c r="U33" s="14">
        <v>83.980000000000004</v>
      </c>
      <c r="V33" s="14"/>
      <c r="W33" s="14"/>
      <c r="X33" s="14"/>
      <c r="Y33" s="14"/>
      <c r="Z33" s="14"/>
      <c r="AA33" s="15"/>
    </row>
    <row r="34">
      <c r="A34" s="1"/>
      <c r="B34" s="16"/>
      <c r="C34" s="13" t="s">
        <v>29</v>
      </c>
      <c r="D34" s="14"/>
      <c r="E34" s="14"/>
      <c r="F34" s="14">
        <v>43.299999999999997</v>
      </c>
      <c r="G34" s="14">
        <v>44.274999999999999</v>
      </c>
      <c r="H34" s="14">
        <v>44.844999999999999</v>
      </c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5"/>
    </row>
    <row r="35" thickBot="1" ht="15.75">
      <c r="A35" s="1"/>
      <c r="B35" s="17"/>
      <c r="C35" s="18" t="s">
        <v>30</v>
      </c>
      <c r="D35" s="19"/>
      <c r="E35" s="19"/>
      <c r="F35" s="19">
        <v>129.90000000000001</v>
      </c>
      <c r="G35" s="19">
        <v>132.82499999999999</v>
      </c>
      <c r="H35" s="19">
        <v>134.535</v>
      </c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20"/>
    </row>
    <row r="36" thickTop="1" ht="15.75">
      <c r="A36" s="11"/>
      <c r="B36" s="12">
        <v>45697</v>
      </c>
      <c r="C36" s="13" t="s">
        <v>27</v>
      </c>
      <c r="D36" s="14">
        <v>202.5</v>
      </c>
      <c r="E36" s="14">
        <v>188.16</v>
      </c>
      <c r="F36" s="14">
        <v>157.63285714</v>
      </c>
      <c r="G36" s="14">
        <v>155.00976743999999</v>
      </c>
      <c r="H36" s="14">
        <v>151.69999999999999</v>
      </c>
      <c r="I36" s="14">
        <v>152.09285714000001</v>
      </c>
      <c r="J36" s="14">
        <v>159.31461969</v>
      </c>
      <c r="K36" s="14">
        <v>200.15000000000001</v>
      </c>
      <c r="L36" s="14">
        <v>205.16</v>
      </c>
      <c r="M36" s="14"/>
      <c r="N36" s="14"/>
      <c r="O36" s="14"/>
      <c r="P36" s="14"/>
      <c r="Q36" s="14"/>
      <c r="R36" s="14"/>
      <c r="S36" s="14"/>
      <c r="T36" s="14"/>
      <c r="U36" s="14"/>
      <c r="V36" s="14">
        <v>270.95999999999998</v>
      </c>
      <c r="W36" s="14">
        <v>271.31</v>
      </c>
      <c r="X36" s="14">
        <v>254.39480605</v>
      </c>
      <c r="Y36" s="14">
        <v>214.58598885999999</v>
      </c>
      <c r="Z36" s="14">
        <v>211.4559448</v>
      </c>
      <c r="AA36" s="15">
        <v>170.58401405000001</v>
      </c>
    </row>
    <row r="37">
      <c r="A37" s="1"/>
      <c r="B37" s="16"/>
      <c r="C37" s="13" t="s">
        <v>28</v>
      </c>
      <c r="D37" s="14"/>
      <c r="E37" s="14"/>
      <c r="F37" s="14"/>
      <c r="G37" s="14"/>
      <c r="H37" s="14"/>
      <c r="I37" s="14"/>
      <c r="J37" s="14"/>
      <c r="K37" s="14"/>
      <c r="L37" s="14"/>
      <c r="M37" s="14">
        <v>46.157570210000003</v>
      </c>
      <c r="N37" s="14">
        <v>37.513438110000003</v>
      </c>
      <c r="O37" s="14">
        <v>35.235805229999997</v>
      </c>
      <c r="P37" s="14">
        <v>31.15890267</v>
      </c>
      <c r="Q37" s="14">
        <v>32.535450869999998</v>
      </c>
      <c r="R37" s="14">
        <v>35.883306349999998</v>
      </c>
      <c r="S37" s="14">
        <v>38.087025240000003</v>
      </c>
      <c r="T37" s="14">
        <v>49.938710909999998</v>
      </c>
      <c r="U37" s="14">
        <v>49.956666669999997</v>
      </c>
      <c r="V37" s="14"/>
      <c r="W37" s="14"/>
      <c r="X37" s="14"/>
      <c r="Y37" s="14"/>
      <c r="Z37" s="14"/>
      <c r="AA37" s="15"/>
    </row>
    <row r="38">
      <c r="A38" s="1"/>
      <c r="B38" s="16"/>
      <c r="C38" s="13" t="s">
        <v>29</v>
      </c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5"/>
    </row>
    <row r="39" thickBot="1" ht="15.75">
      <c r="A39" s="1"/>
      <c r="B39" s="17"/>
      <c r="C39" s="18" t="s">
        <v>30</v>
      </c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20"/>
    </row>
    <row r="40" thickTop="1" ht="15.75">
      <c r="A40" s="11"/>
      <c r="B40" s="12">
        <v>45698</v>
      </c>
      <c r="C40" s="13" t="s">
        <v>27</v>
      </c>
      <c r="D40" s="14">
        <v>179.81</v>
      </c>
      <c r="E40" s="14">
        <v>172.16999999999999</v>
      </c>
      <c r="F40" s="14"/>
      <c r="G40" s="14">
        <v>140.54692308</v>
      </c>
      <c r="H40" s="14">
        <v>140.10619883000001</v>
      </c>
      <c r="I40" s="14">
        <v>151.99634146</v>
      </c>
      <c r="J40" s="14">
        <v>218.47204300999999</v>
      </c>
      <c r="K40" s="14">
        <v>237.13007461999999</v>
      </c>
      <c r="L40" s="14">
        <v>236.4094298</v>
      </c>
      <c r="M40" s="14">
        <v>212.14773335999999</v>
      </c>
      <c r="N40" s="14"/>
      <c r="O40" s="14"/>
      <c r="P40" s="14"/>
      <c r="Q40" s="14"/>
      <c r="R40" s="14"/>
      <c r="S40" s="14"/>
      <c r="T40" s="14"/>
      <c r="U40" s="14">
        <v>325.02143505999999</v>
      </c>
      <c r="V40" s="14">
        <v>299.65827154999999</v>
      </c>
      <c r="W40" s="14">
        <v>272.25634145999999</v>
      </c>
      <c r="X40" s="14">
        <v>292.42477627</v>
      </c>
      <c r="Y40" s="14">
        <v>278.25</v>
      </c>
      <c r="Z40" s="14">
        <v>263.56999999999999</v>
      </c>
      <c r="AA40" s="15">
        <v>215.96000000000001</v>
      </c>
    </row>
    <row r="41">
      <c r="A41" s="1"/>
      <c r="B41" s="16"/>
      <c r="C41" s="13" t="s">
        <v>28</v>
      </c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>
        <v>66.859999999999999</v>
      </c>
      <c r="O41" s="14">
        <v>56.5</v>
      </c>
      <c r="P41" s="14">
        <v>37.01634146</v>
      </c>
      <c r="Q41" s="14">
        <v>36.700000000000003</v>
      </c>
      <c r="R41" s="14">
        <v>49.908678960000003</v>
      </c>
      <c r="S41" s="14">
        <v>50.888731129999996</v>
      </c>
      <c r="T41" s="14">
        <v>102.19</v>
      </c>
      <c r="U41" s="14"/>
      <c r="V41" s="14"/>
      <c r="W41" s="14"/>
      <c r="X41" s="14"/>
      <c r="Y41" s="14"/>
      <c r="Z41" s="14"/>
      <c r="AA41" s="15"/>
    </row>
    <row r="42">
      <c r="A42" s="1"/>
      <c r="B42" s="16"/>
      <c r="C42" s="13" t="s">
        <v>29</v>
      </c>
      <c r="D42" s="14"/>
      <c r="E42" s="14"/>
      <c r="F42" s="14">
        <v>56.045000000000002</v>
      </c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5"/>
    </row>
    <row r="43" thickBot="1" ht="15.75">
      <c r="A43" s="1"/>
      <c r="B43" s="17"/>
      <c r="C43" s="18" t="s">
        <v>30</v>
      </c>
      <c r="D43" s="19"/>
      <c r="E43" s="19"/>
      <c r="F43" s="19">
        <v>168.13499999999999</v>
      </c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20"/>
    </row>
    <row r="44" thickTop="1" ht="15.75">
      <c r="A44" s="11"/>
      <c r="B44" s="12">
        <v>45699</v>
      </c>
      <c r="C44" s="13" t="s">
        <v>27</v>
      </c>
      <c r="D44" s="14">
        <v>207.0293188</v>
      </c>
      <c r="E44" s="14">
        <v>207</v>
      </c>
      <c r="F44" s="14"/>
      <c r="G44" s="14">
        <v>165.09909091</v>
      </c>
      <c r="H44" s="14">
        <v>181.07634146000001</v>
      </c>
      <c r="I44" s="14">
        <v>242.75634145999999</v>
      </c>
      <c r="J44" s="14">
        <v>266.43749752999997</v>
      </c>
      <c r="K44" s="14">
        <v>343.38203324</v>
      </c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>
        <v>278.10000000000002</v>
      </c>
      <c r="Y44" s="14">
        <v>273.20999999999998</v>
      </c>
      <c r="Z44" s="14">
        <v>249.50999999999999</v>
      </c>
      <c r="AA44" s="15">
        <v>200.75999999999999</v>
      </c>
    </row>
    <row r="45">
      <c r="A45" s="1"/>
      <c r="B45" s="16"/>
      <c r="C45" s="13" t="s">
        <v>28</v>
      </c>
      <c r="D45" s="14"/>
      <c r="E45" s="14"/>
      <c r="F45" s="14"/>
      <c r="G45" s="14"/>
      <c r="H45" s="14"/>
      <c r="I45" s="14"/>
      <c r="J45" s="14"/>
      <c r="K45" s="14"/>
      <c r="L45" s="14">
        <v>70.149436390000005</v>
      </c>
      <c r="M45" s="14">
        <v>48.591195970000001</v>
      </c>
      <c r="N45" s="14">
        <v>34.796341460000001</v>
      </c>
      <c r="O45" s="14">
        <v>31.51634146</v>
      </c>
      <c r="P45" s="14">
        <v>32.01634146</v>
      </c>
      <c r="Q45" s="14">
        <v>35.490000000000002</v>
      </c>
      <c r="R45" s="14">
        <v>64.5</v>
      </c>
      <c r="S45" s="14">
        <v>60.317463080000003</v>
      </c>
      <c r="T45" s="14">
        <v>59.045778329999997</v>
      </c>
      <c r="U45" s="14">
        <v>103.23</v>
      </c>
      <c r="V45" s="14">
        <v>125.01000000000001</v>
      </c>
      <c r="W45" s="14">
        <v>106</v>
      </c>
      <c r="X45" s="14"/>
      <c r="Y45" s="14"/>
      <c r="Z45" s="14"/>
      <c r="AA45" s="15"/>
    </row>
    <row r="46">
      <c r="A46" s="1"/>
      <c r="B46" s="16"/>
      <c r="C46" s="13" t="s">
        <v>29</v>
      </c>
      <c r="D46" s="14"/>
      <c r="E46" s="14"/>
      <c r="F46" s="14">
        <v>64.129999999999995</v>
      </c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5"/>
    </row>
    <row r="47" thickBot="1" ht="15.75">
      <c r="A47" s="1"/>
      <c r="B47" s="17"/>
      <c r="C47" s="18" t="s">
        <v>30</v>
      </c>
      <c r="D47" s="19"/>
      <c r="E47" s="19"/>
      <c r="F47" s="19">
        <v>192.38999999999999</v>
      </c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20"/>
    </row>
    <row r="48" thickTop="1" ht="15.75">
      <c r="A48" s="11"/>
      <c r="B48" s="12">
        <v>45700</v>
      </c>
      <c r="C48" s="13" t="s">
        <v>27</v>
      </c>
      <c r="D48" s="14">
        <v>194.06999999999999</v>
      </c>
      <c r="E48" s="14">
        <v>185.6295676</v>
      </c>
      <c r="F48" s="14">
        <v>164.79499999999999</v>
      </c>
      <c r="G48" s="14">
        <v>164.495</v>
      </c>
      <c r="H48" s="14">
        <v>167.285</v>
      </c>
      <c r="I48" s="14"/>
      <c r="J48" s="14"/>
      <c r="K48" s="14">
        <v>274.92000000000002</v>
      </c>
      <c r="L48" s="14">
        <v>270</v>
      </c>
      <c r="M48" s="14"/>
      <c r="N48" s="14"/>
      <c r="O48" s="14"/>
      <c r="P48" s="14"/>
      <c r="Q48" s="14">
        <v>226.86317456</v>
      </c>
      <c r="R48" s="14">
        <v>255.21468775</v>
      </c>
      <c r="S48" s="14">
        <v>279.51603032000003</v>
      </c>
      <c r="T48" s="14"/>
      <c r="U48" s="14"/>
      <c r="V48" s="14"/>
      <c r="W48" s="14"/>
      <c r="X48" s="14"/>
      <c r="Y48" s="14"/>
      <c r="Z48" s="14"/>
      <c r="AA48" s="15"/>
    </row>
    <row r="49">
      <c r="A49" s="1"/>
      <c r="B49" s="16"/>
      <c r="C49" s="13" t="s">
        <v>28</v>
      </c>
      <c r="D49" s="14"/>
      <c r="E49" s="14"/>
      <c r="F49" s="14"/>
      <c r="G49" s="14"/>
      <c r="H49" s="14"/>
      <c r="I49" s="14">
        <v>41.630000000000003</v>
      </c>
      <c r="J49" s="14">
        <v>54.68</v>
      </c>
      <c r="K49" s="14"/>
      <c r="L49" s="14"/>
      <c r="M49" s="14">
        <v>66.376812470000004</v>
      </c>
      <c r="N49" s="14">
        <v>53.743818179999998</v>
      </c>
      <c r="O49" s="14">
        <v>47.916923079999997</v>
      </c>
      <c r="P49" s="14">
        <v>51.095535990000002</v>
      </c>
      <c r="Q49" s="14"/>
      <c r="R49" s="14"/>
      <c r="S49" s="14"/>
      <c r="T49" s="14">
        <v>106.95999999999999</v>
      </c>
      <c r="U49" s="14">
        <v>184.97</v>
      </c>
      <c r="V49" s="14">
        <v>163.63</v>
      </c>
      <c r="W49" s="14">
        <v>122.55</v>
      </c>
      <c r="X49" s="14">
        <v>95.928946420000003</v>
      </c>
      <c r="Y49" s="14">
        <v>56.415266160000002</v>
      </c>
      <c r="Z49" s="14">
        <v>54.740000000000002</v>
      </c>
      <c r="AA49" s="15">
        <v>83.890000000000001</v>
      </c>
    </row>
    <row r="50">
      <c r="A50" s="1"/>
      <c r="B50" s="16"/>
      <c r="C50" s="13" t="s">
        <v>29</v>
      </c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5"/>
    </row>
    <row r="51" thickBot="1" ht="15.75">
      <c r="A51" s="1"/>
      <c r="B51" s="17"/>
      <c r="C51" s="18" t="s">
        <v>30</v>
      </c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20"/>
    </row>
    <row r="52" thickTop="1" ht="15.75">
      <c r="A52" s="11"/>
      <c r="B52" s="12">
        <v>45701</v>
      </c>
      <c r="C52" s="13" t="s">
        <v>27</v>
      </c>
      <c r="D52" s="14"/>
      <c r="E52" s="14"/>
      <c r="F52" s="14"/>
      <c r="G52" s="14"/>
      <c r="H52" s="14"/>
      <c r="I52" s="14"/>
      <c r="J52" s="14"/>
      <c r="K52" s="14"/>
      <c r="L52" s="14"/>
      <c r="M52" s="14">
        <v>385.85659068000001</v>
      </c>
      <c r="N52" s="14">
        <v>283.98276903999999</v>
      </c>
      <c r="O52" s="14">
        <v>275.1009411</v>
      </c>
      <c r="P52" s="14">
        <v>264.20578947000001</v>
      </c>
      <c r="Q52" s="14">
        <v>287.28790494999998</v>
      </c>
      <c r="R52" s="14">
        <v>292.53177963000002</v>
      </c>
      <c r="S52" s="14">
        <v>355.00999999999999</v>
      </c>
      <c r="T52" s="14"/>
      <c r="U52" s="14"/>
      <c r="V52" s="14"/>
      <c r="W52" s="14"/>
      <c r="X52" s="14"/>
      <c r="Y52" s="14"/>
      <c r="Z52" s="14"/>
      <c r="AA52" s="15"/>
    </row>
    <row r="53">
      <c r="A53" s="1"/>
      <c r="B53" s="16"/>
      <c r="C53" s="13" t="s">
        <v>28</v>
      </c>
      <c r="D53" s="14"/>
      <c r="E53" s="14">
        <v>45.755833330000002</v>
      </c>
      <c r="F53" s="14">
        <v>44.325833330000002</v>
      </c>
      <c r="G53" s="14">
        <v>42.805833329999999</v>
      </c>
      <c r="H53" s="14">
        <v>44.365833330000001</v>
      </c>
      <c r="I53" s="14">
        <v>51.635833329999997</v>
      </c>
      <c r="J53" s="14">
        <v>73.139572990000005</v>
      </c>
      <c r="K53" s="14">
        <v>109.65041096</v>
      </c>
      <c r="L53" s="14">
        <v>94.477500000000006</v>
      </c>
      <c r="M53" s="14"/>
      <c r="N53" s="14"/>
      <c r="O53" s="14"/>
      <c r="P53" s="14"/>
      <c r="Q53" s="14"/>
      <c r="R53" s="14"/>
      <c r="S53" s="14"/>
      <c r="T53" s="14">
        <v>144.47999999999999</v>
      </c>
      <c r="U53" s="14">
        <v>118.95887104000001</v>
      </c>
      <c r="V53" s="14">
        <v>62.888918920000002</v>
      </c>
      <c r="W53" s="14">
        <v>59.036478870000003</v>
      </c>
      <c r="X53" s="14">
        <v>55.516147189999998</v>
      </c>
      <c r="Y53" s="14">
        <v>51.301196140000002</v>
      </c>
      <c r="Z53" s="14">
        <v>53.503001619999999</v>
      </c>
      <c r="AA53" s="15">
        <v>41.859056600000002</v>
      </c>
    </row>
    <row r="54">
      <c r="A54" s="1"/>
      <c r="B54" s="16"/>
      <c r="C54" s="13" t="s">
        <v>29</v>
      </c>
      <c r="D54" s="14">
        <v>83.325000000000003</v>
      </c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5"/>
    </row>
    <row r="55" thickBot="1" ht="15.75">
      <c r="A55" s="1"/>
      <c r="B55" s="17"/>
      <c r="C55" s="18" t="s">
        <v>30</v>
      </c>
      <c r="D55" s="19">
        <v>249.97499999999999</v>
      </c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20"/>
    </row>
    <row r="56" thickTop="1" ht="15.75">
      <c r="A56" s="11"/>
      <c r="B56" s="12">
        <v>45702</v>
      </c>
      <c r="C56" s="13" t="s">
        <v>27</v>
      </c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5"/>
    </row>
    <row r="57">
      <c r="A57" s="1"/>
      <c r="B57" s="16"/>
      <c r="C57" s="13" t="s">
        <v>28</v>
      </c>
      <c r="D57" s="14">
        <v>42.125833329999999</v>
      </c>
      <c r="E57" s="14">
        <v>40.775833329999998</v>
      </c>
      <c r="F57" s="14">
        <v>39.33583333</v>
      </c>
      <c r="G57" s="14">
        <v>39.315833329999997</v>
      </c>
      <c r="H57" s="14">
        <v>39.435833330000001</v>
      </c>
      <c r="I57" s="14">
        <v>42.295833330000001</v>
      </c>
      <c r="J57" s="14">
        <v>49.23599634</v>
      </c>
      <c r="K57" s="14">
        <v>67.463846149999995</v>
      </c>
      <c r="L57" s="14">
        <v>81.22384615</v>
      </c>
      <c r="M57" s="14">
        <v>71.665319150000002</v>
      </c>
      <c r="N57" s="14">
        <v>83.599312170000005</v>
      </c>
      <c r="O57" s="14">
        <v>55.937563959999999</v>
      </c>
      <c r="P57" s="14">
        <v>51.411027959999998</v>
      </c>
      <c r="Q57" s="14">
        <v>51.420579199999999</v>
      </c>
      <c r="R57" s="14">
        <v>52.253234200000001</v>
      </c>
      <c r="S57" s="14">
        <v>57.695088570000003</v>
      </c>
      <c r="T57" s="14">
        <v>74.045215749999997</v>
      </c>
      <c r="U57" s="14">
        <v>110.05242641</v>
      </c>
      <c r="V57" s="14">
        <v>106.28218688</v>
      </c>
      <c r="W57" s="14">
        <v>80.365267239999994</v>
      </c>
      <c r="X57" s="14">
        <v>63.289964339999997</v>
      </c>
      <c r="Y57" s="14">
        <v>54.3120501</v>
      </c>
      <c r="Z57" s="14">
        <v>46.27007596</v>
      </c>
      <c r="AA57" s="15">
        <v>47.298891789999999</v>
      </c>
    </row>
    <row r="58">
      <c r="A58" s="1"/>
      <c r="B58" s="16"/>
      <c r="C58" s="13" t="s">
        <v>29</v>
      </c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5"/>
    </row>
    <row r="59" thickBot="1" ht="15.75">
      <c r="A59" s="1"/>
      <c r="B59" s="17"/>
      <c r="C59" s="18" t="s">
        <v>30</v>
      </c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20"/>
    </row>
    <row r="60" thickTop="1" ht="15.75">
      <c r="A60" s="11"/>
      <c r="B60" s="12">
        <v>45703</v>
      </c>
      <c r="C60" s="13" t="s">
        <v>27</v>
      </c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>
        <v>174.99000000000001</v>
      </c>
      <c r="S60" s="14"/>
      <c r="T60" s="14"/>
      <c r="U60" s="14"/>
      <c r="V60" s="14"/>
      <c r="W60" s="14"/>
      <c r="X60" s="14"/>
      <c r="Y60" s="14"/>
      <c r="Z60" s="14"/>
      <c r="AA60" s="15"/>
    </row>
    <row r="61">
      <c r="A61" s="1"/>
      <c r="B61" s="16"/>
      <c r="C61" s="13" t="s">
        <v>28</v>
      </c>
      <c r="D61" s="14">
        <v>40.936404490000001</v>
      </c>
      <c r="E61" s="14">
        <v>39.456341459999997</v>
      </c>
      <c r="F61" s="14">
        <v>36.687140120000002</v>
      </c>
      <c r="G61" s="14">
        <v>35.886341459999997</v>
      </c>
      <c r="H61" s="14">
        <v>35.996341459999996</v>
      </c>
      <c r="I61" s="14">
        <v>36.556341459999999</v>
      </c>
      <c r="J61" s="14">
        <v>42.087737160000003</v>
      </c>
      <c r="K61" s="14">
        <v>49.10023838</v>
      </c>
      <c r="L61" s="14">
        <v>50.424309829999999</v>
      </c>
      <c r="M61" s="14">
        <v>46.374918860000001</v>
      </c>
      <c r="N61" s="14">
        <v>42.214573860000002</v>
      </c>
      <c r="O61" s="14">
        <v>40.108020570000001</v>
      </c>
      <c r="P61" s="14">
        <v>38.092821829999998</v>
      </c>
      <c r="Q61" s="14">
        <v>33.146341460000002</v>
      </c>
      <c r="R61" s="14"/>
      <c r="S61" s="14">
        <v>65.140000000000001</v>
      </c>
      <c r="T61" s="14">
        <v>59.900754200000002</v>
      </c>
      <c r="U61" s="14">
        <v>62.030086879999999</v>
      </c>
      <c r="V61" s="14">
        <v>53.865524299999997</v>
      </c>
      <c r="W61" s="14">
        <v>59.474165120000002</v>
      </c>
      <c r="X61" s="14">
        <v>63.800709570000002</v>
      </c>
      <c r="Y61" s="14">
        <v>56.456265019999996</v>
      </c>
      <c r="Z61" s="14">
        <v>51.4870558</v>
      </c>
      <c r="AA61" s="15">
        <v>46.878885220000001</v>
      </c>
    </row>
    <row r="62">
      <c r="A62" s="1"/>
      <c r="B62" s="16"/>
      <c r="C62" s="13" t="s">
        <v>29</v>
      </c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5"/>
    </row>
    <row r="63" thickBot="1" ht="15.75">
      <c r="A63" s="1"/>
      <c r="B63" s="17"/>
      <c r="C63" s="18" t="s">
        <v>30</v>
      </c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20"/>
    </row>
    <row r="64" thickTop="1" ht="15.75">
      <c r="A64" s="11"/>
      <c r="B64" s="12">
        <v>45704</v>
      </c>
      <c r="C64" s="13" t="s">
        <v>27</v>
      </c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>
        <v>192.68000000000001</v>
      </c>
      <c r="Q64" s="14"/>
      <c r="R64" s="14"/>
      <c r="S64" s="14">
        <v>217.38</v>
      </c>
      <c r="T64" s="14"/>
      <c r="U64" s="14"/>
      <c r="V64" s="14"/>
      <c r="W64" s="14"/>
      <c r="X64" s="14"/>
      <c r="Y64" s="14"/>
      <c r="Z64" s="14"/>
      <c r="AA64" s="15"/>
    </row>
    <row r="65">
      <c r="A65" s="1"/>
      <c r="B65" s="16"/>
      <c r="C65" s="13" t="s">
        <v>28</v>
      </c>
      <c r="D65" s="14">
        <v>45.43885375</v>
      </c>
      <c r="E65" s="14">
        <v>38.816341459999997</v>
      </c>
      <c r="F65" s="14">
        <v>37.216341460000002</v>
      </c>
      <c r="G65" s="14">
        <v>36.116341460000001</v>
      </c>
      <c r="H65" s="14">
        <v>36.01634146</v>
      </c>
      <c r="I65" s="14">
        <v>36.506341460000002</v>
      </c>
      <c r="J65" s="14">
        <v>37.759999999999998</v>
      </c>
      <c r="K65" s="14">
        <v>44.833163229999997</v>
      </c>
      <c r="L65" s="14">
        <v>49.665480670000001</v>
      </c>
      <c r="M65" s="14">
        <v>49.460409470000002</v>
      </c>
      <c r="N65" s="14">
        <v>39.740000000000002</v>
      </c>
      <c r="O65" s="14">
        <v>65.359999999999999</v>
      </c>
      <c r="P65" s="14"/>
      <c r="Q65" s="14">
        <v>63.270000000000003</v>
      </c>
      <c r="R65" s="14">
        <v>39.04344828</v>
      </c>
      <c r="S65" s="14"/>
      <c r="T65" s="14">
        <v>84.879999999999995</v>
      </c>
      <c r="U65" s="14">
        <v>89.719999999999999</v>
      </c>
      <c r="V65" s="14">
        <v>89.859999999999999</v>
      </c>
      <c r="W65" s="14">
        <v>90.189999999999998</v>
      </c>
      <c r="X65" s="14">
        <v>91.469999999999999</v>
      </c>
      <c r="Y65" s="14">
        <v>50.521732110000002</v>
      </c>
      <c r="Z65" s="14">
        <v>47.810975139999996</v>
      </c>
      <c r="AA65" s="15">
        <v>44.563431289999997</v>
      </c>
    </row>
    <row r="66">
      <c r="A66" s="1"/>
      <c r="B66" s="16"/>
      <c r="C66" s="13" t="s">
        <v>29</v>
      </c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5"/>
    </row>
    <row r="67" thickBot="1" ht="15.75">
      <c r="A67" s="1"/>
      <c r="B67" s="17"/>
      <c r="C67" s="18" t="s">
        <v>30</v>
      </c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20"/>
    </row>
    <row r="68" thickTop="1" ht="15.75">
      <c r="A68" s="11"/>
      <c r="B68" s="12">
        <v>45705</v>
      </c>
      <c r="C68" s="13" t="s">
        <v>27</v>
      </c>
      <c r="D68" s="14"/>
      <c r="E68" s="14"/>
      <c r="F68" s="14"/>
      <c r="G68" s="14"/>
      <c r="H68" s="14"/>
      <c r="I68" s="14"/>
      <c r="J68" s="14"/>
      <c r="K68" s="14"/>
      <c r="L68" s="14">
        <v>312.72335027999998</v>
      </c>
      <c r="M68" s="14">
        <v>253.38457944000001</v>
      </c>
      <c r="N68" s="14">
        <v>206.61439275999999</v>
      </c>
      <c r="O68" s="14">
        <v>171.04658208000001</v>
      </c>
      <c r="P68" s="14">
        <v>157.98500000000001</v>
      </c>
      <c r="Q68" s="14">
        <v>155.59618721000001</v>
      </c>
      <c r="R68" s="14">
        <v>180.41415742000001</v>
      </c>
      <c r="S68" s="14">
        <v>223.64249337000001</v>
      </c>
      <c r="T68" s="14">
        <v>261.23714067999998</v>
      </c>
      <c r="U68" s="14">
        <v>338.14999999999998</v>
      </c>
      <c r="V68" s="14">
        <v>405.35000000000002</v>
      </c>
      <c r="W68" s="14">
        <v>325.31999999999999</v>
      </c>
      <c r="X68" s="14">
        <v>266.95704196999998</v>
      </c>
      <c r="Y68" s="14">
        <v>245.88448020000001</v>
      </c>
      <c r="Z68" s="14">
        <v>247.41</v>
      </c>
      <c r="AA68" s="15">
        <v>222.34632194</v>
      </c>
    </row>
    <row r="69">
      <c r="A69" s="1"/>
      <c r="B69" s="16"/>
      <c r="C69" s="13" t="s">
        <v>28</v>
      </c>
      <c r="D69" s="14">
        <v>42.750345600000003</v>
      </c>
      <c r="E69" s="14">
        <v>36.466341460000002</v>
      </c>
      <c r="F69" s="14">
        <v>36.246341459999996</v>
      </c>
      <c r="G69" s="14">
        <v>38.006341460000002</v>
      </c>
      <c r="H69" s="14">
        <v>39.106341460000003</v>
      </c>
      <c r="I69" s="14">
        <v>46.694269660000003</v>
      </c>
      <c r="J69" s="14">
        <v>61.693982200000001</v>
      </c>
      <c r="K69" s="14">
        <v>62.960000000000001</v>
      </c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5"/>
    </row>
    <row r="70">
      <c r="A70" s="1"/>
      <c r="B70" s="16"/>
      <c r="C70" s="13" t="s">
        <v>29</v>
      </c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5"/>
    </row>
    <row r="71" thickBot="1" ht="15.75">
      <c r="A71" s="1"/>
      <c r="B71" s="17"/>
      <c r="C71" s="18" t="s">
        <v>30</v>
      </c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20"/>
    </row>
    <row r="72" thickTop="1" ht="15.75">
      <c r="A72" s="11"/>
      <c r="B72" s="12">
        <v>45706</v>
      </c>
      <c r="C72" s="13" t="s">
        <v>27</v>
      </c>
      <c r="D72" s="14"/>
      <c r="E72" s="14"/>
      <c r="F72" s="14">
        <v>188.91</v>
      </c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5">
        <v>221.94</v>
      </c>
    </row>
    <row r="73">
      <c r="A73" s="1"/>
      <c r="B73" s="16"/>
      <c r="C73" s="13" t="s">
        <v>28</v>
      </c>
      <c r="D73" s="14">
        <v>51.524910550000001</v>
      </c>
      <c r="E73" s="14">
        <v>40.609999999999999</v>
      </c>
      <c r="F73" s="14"/>
      <c r="G73" s="14"/>
      <c r="H73" s="14"/>
      <c r="I73" s="14">
        <v>49.875833329999999</v>
      </c>
      <c r="J73" s="14">
        <v>73.860236689999994</v>
      </c>
      <c r="K73" s="14">
        <v>112.08789474</v>
      </c>
      <c r="L73" s="14">
        <v>66.836898700000006</v>
      </c>
      <c r="M73" s="14">
        <v>49.986390530000001</v>
      </c>
      <c r="N73" s="14">
        <v>51.610024439999997</v>
      </c>
      <c r="O73" s="14">
        <v>43.645833330000002</v>
      </c>
      <c r="P73" s="14">
        <v>44.125833329999999</v>
      </c>
      <c r="Q73" s="14">
        <v>56.944495779999997</v>
      </c>
      <c r="R73" s="14">
        <v>58.319706009999997</v>
      </c>
      <c r="S73" s="14">
        <v>61.05589973</v>
      </c>
      <c r="T73" s="14">
        <v>158.26820766</v>
      </c>
      <c r="U73" s="14">
        <v>93.009574470000004</v>
      </c>
      <c r="V73" s="14">
        <v>99.039574470000005</v>
      </c>
      <c r="W73" s="14">
        <v>100.61221374</v>
      </c>
      <c r="X73" s="14">
        <v>76.436057450000007</v>
      </c>
      <c r="Y73" s="14">
        <v>56.219664799999997</v>
      </c>
      <c r="Z73" s="14">
        <v>94.640000000000001</v>
      </c>
      <c r="AA73" s="15"/>
    </row>
    <row r="74">
      <c r="A74" s="1"/>
      <c r="B74" s="16"/>
      <c r="C74" s="13" t="s">
        <v>29</v>
      </c>
      <c r="D74" s="14"/>
      <c r="E74" s="14"/>
      <c r="F74" s="14"/>
      <c r="G74" s="14">
        <v>62.93</v>
      </c>
      <c r="H74" s="14">
        <v>66.370000000000005</v>
      </c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5"/>
    </row>
    <row r="75" thickBot="1" ht="15.75">
      <c r="A75" s="1"/>
      <c r="B75" s="17"/>
      <c r="C75" s="18" t="s">
        <v>30</v>
      </c>
      <c r="D75" s="19"/>
      <c r="E75" s="19"/>
      <c r="F75" s="19"/>
      <c r="G75" s="19">
        <v>188.78999999999999</v>
      </c>
      <c r="H75" s="19">
        <v>199.11000000000001</v>
      </c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20"/>
    </row>
    <row r="76" thickTop="1" ht="15.75">
      <c r="A76" s="11"/>
      <c r="B76" s="12">
        <v>45707</v>
      </c>
      <c r="C76" s="13" t="s">
        <v>27</v>
      </c>
      <c r="D76" s="14"/>
      <c r="E76" s="14"/>
      <c r="F76" s="14"/>
      <c r="G76" s="14"/>
      <c r="H76" s="14"/>
      <c r="I76" s="14">
        <v>224.72999999999999</v>
      </c>
      <c r="J76" s="14">
        <v>274.37</v>
      </c>
      <c r="K76" s="14">
        <v>330</v>
      </c>
      <c r="L76" s="14"/>
      <c r="M76" s="14">
        <v>207.17285713999999</v>
      </c>
      <c r="N76" s="14">
        <v>172.56</v>
      </c>
      <c r="O76" s="14"/>
      <c r="P76" s="14"/>
      <c r="Q76" s="14"/>
      <c r="R76" s="14"/>
      <c r="S76" s="14"/>
      <c r="T76" s="14"/>
      <c r="U76" s="14"/>
      <c r="V76" s="14">
        <v>442.49000000000001</v>
      </c>
      <c r="W76" s="14">
        <v>347.99000000000001</v>
      </c>
      <c r="X76" s="14">
        <v>297.41000000000003</v>
      </c>
      <c r="Y76" s="14">
        <v>283.51999999999998</v>
      </c>
      <c r="Z76" s="14">
        <v>279</v>
      </c>
      <c r="AA76" s="15">
        <v>267.36000000000001</v>
      </c>
    </row>
    <row r="77">
      <c r="A77" s="1"/>
      <c r="B77" s="16"/>
      <c r="C77" s="13" t="s">
        <v>28</v>
      </c>
      <c r="D77" s="14">
        <v>54.199911880000002</v>
      </c>
      <c r="E77" s="14">
        <v>41.996341459999996</v>
      </c>
      <c r="F77" s="14">
        <v>41.056341459999999</v>
      </c>
      <c r="G77" s="14">
        <v>40.746341459999996</v>
      </c>
      <c r="H77" s="14">
        <v>40.956341459999997</v>
      </c>
      <c r="I77" s="14"/>
      <c r="J77" s="14"/>
      <c r="K77" s="14"/>
      <c r="L77" s="14">
        <v>89.980000000000004</v>
      </c>
      <c r="M77" s="14"/>
      <c r="N77" s="14"/>
      <c r="O77" s="14">
        <v>59.68</v>
      </c>
      <c r="P77" s="14">
        <v>36.031173850000002</v>
      </c>
      <c r="Q77" s="14">
        <v>34.999675119999999</v>
      </c>
      <c r="R77" s="14">
        <v>39.345803070000002</v>
      </c>
      <c r="S77" s="14">
        <v>48.668992789999997</v>
      </c>
      <c r="T77" s="14">
        <v>68.477956230000004</v>
      </c>
      <c r="U77" s="14">
        <v>85.543916830000001</v>
      </c>
      <c r="V77" s="14"/>
      <c r="W77" s="14"/>
      <c r="X77" s="14"/>
      <c r="Y77" s="14"/>
      <c r="Z77" s="14"/>
      <c r="AA77" s="15"/>
    </row>
    <row r="78">
      <c r="A78" s="1"/>
      <c r="B78" s="16"/>
      <c r="C78" s="13" t="s">
        <v>29</v>
      </c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5"/>
    </row>
    <row r="79" thickBot="1" ht="15.75">
      <c r="A79" s="1"/>
      <c r="B79" s="17"/>
      <c r="C79" s="18" t="s">
        <v>30</v>
      </c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20"/>
    </row>
    <row r="80" thickTop="1" ht="15.75">
      <c r="A80" s="11"/>
      <c r="B80" s="12">
        <v>45708</v>
      </c>
      <c r="C80" s="13" t="s">
        <v>27</v>
      </c>
      <c r="D80" s="14">
        <v>200.39931863999999</v>
      </c>
      <c r="E80" s="14">
        <v>169.46285714000001</v>
      </c>
      <c r="F80" s="14"/>
      <c r="G80" s="14"/>
      <c r="H80" s="14"/>
      <c r="I80" s="14">
        <v>205.25285714</v>
      </c>
      <c r="J80" s="14">
        <v>313.61461782999999</v>
      </c>
      <c r="K80" s="14">
        <v>460.93552239000002</v>
      </c>
      <c r="L80" s="14"/>
      <c r="M80" s="14"/>
      <c r="N80" s="14"/>
      <c r="O80" s="14"/>
      <c r="P80" s="14"/>
      <c r="Q80" s="14"/>
      <c r="R80" s="14"/>
      <c r="S80" s="14"/>
      <c r="T80" s="14"/>
      <c r="U80" s="14">
        <v>476.18609634000001</v>
      </c>
      <c r="V80" s="14">
        <v>520.03210525999998</v>
      </c>
      <c r="W80" s="14">
        <v>507.47000000000003</v>
      </c>
      <c r="X80" s="14">
        <v>298.19999999999999</v>
      </c>
      <c r="Y80" s="14">
        <v>283.55000000000001</v>
      </c>
      <c r="Z80" s="14">
        <v>278.89999999999998</v>
      </c>
      <c r="AA80" s="15">
        <v>211.71093662999999</v>
      </c>
    </row>
    <row r="81">
      <c r="A81" s="1"/>
      <c r="B81" s="16"/>
      <c r="C81" s="13" t="s">
        <v>28</v>
      </c>
      <c r="D81" s="14"/>
      <c r="E81" s="14"/>
      <c r="F81" s="14"/>
      <c r="G81" s="14"/>
      <c r="H81" s="14"/>
      <c r="I81" s="14"/>
      <c r="J81" s="14"/>
      <c r="K81" s="14"/>
      <c r="L81" s="14">
        <v>58.774667469999997</v>
      </c>
      <c r="M81" s="14">
        <v>36.369999999999997</v>
      </c>
      <c r="N81" s="14">
        <v>31.886153849999999</v>
      </c>
      <c r="O81" s="14">
        <v>27.584230770000001</v>
      </c>
      <c r="P81" s="14">
        <v>28.154230770000002</v>
      </c>
      <c r="Q81" s="14">
        <v>29.684230769999999</v>
      </c>
      <c r="R81" s="14">
        <v>32.716341460000002</v>
      </c>
      <c r="S81" s="14">
        <v>49.663903419999997</v>
      </c>
      <c r="T81" s="14">
        <v>88.598622390000003</v>
      </c>
      <c r="U81" s="14"/>
      <c r="V81" s="14"/>
      <c r="W81" s="14"/>
      <c r="X81" s="14"/>
      <c r="Y81" s="14"/>
      <c r="Z81" s="14"/>
      <c r="AA81" s="15"/>
    </row>
    <row r="82">
      <c r="A82" s="1"/>
      <c r="B82" s="16"/>
      <c r="C82" s="13" t="s">
        <v>29</v>
      </c>
      <c r="D82" s="14"/>
      <c r="E82" s="14"/>
      <c r="F82" s="14">
        <v>60.924999999999997</v>
      </c>
      <c r="G82" s="14">
        <v>58.564999999999998</v>
      </c>
      <c r="H82" s="14">
        <v>67.495000000000005</v>
      </c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5"/>
    </row>
    <row r="83" thickBot="1" ht="15.75">
      <c r="A83" s="1"/>
      <c r="B83" s="17"/>
      <c r="C83" s="18" t="s">
        <v>30</v>
      </c>
      <c r="D83" s="19"/>
      <c r="E83" s="19"/>
      <c r="F83" s="19">
        <v>182.77500000000001</v>
      </c>
      <c r="G83" s="19">
        <v>175.69499999999999</v>
      </c>
      <c r="H83" s="19">
        <v>202.48500000000001</v>
      </c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20"/>
    </row>
    <row r="84" thickTop="1" ht="15.75">
      <c r="A84" s="11"/>
      <c r="B84" s="12">
        <v>45709</v>
      </c>
      <c r="C84" s="13" t="s">
        <v>27</v>
      </c>
      <c r="D84" s="14">
        <v>195.13452934</v>
      </c>
      <c r="E84" s="14">
        <v>190.78851607999999</v>
      </c>
      <c r="F84" s="14">
        <v>160.91999999999999</v>
      </c>
      <c r="G84" s="14"/>
      <c r="H84" s="14">
        <v>171.46285714000001</v>
      </c>
      <c r="I84" s="14">
        <v>190.39263804000001</v>
      </c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>
        <v>378.66000000000003</v>
      </c>
      <c r="W84" s="14"/>
      <c r="X84" s="14"/>
      <c r="Y84" s="14"/>
      <c r="Z84" s="14"/>
      <c r="AA84" s="15"/>
    </row>
    <row r="85">
      <c r="A85" s="1"/>
      <c r="B85" s="16"/>
      <c r="C85" s="13" t="s">
        <v>28</v>
      </c>
      <c r="D85" s="14"/>
      <c r="E85" s="14"/>
      <c r="F85" s="14"/>
      <c r="G85" s="14"/>
      <c r="H85" s="14"/>
      <c r="I85" s="14"/>
      <c r="J85" s="14">
        <v>97.579999999999998</v>
      </c>
      <c r="K85" s="14">
        <v>90.150000000000006</v>
      </c>
      <c r="L85" s="14">
        <v>53.40363747</v>
      </c>
      <c r="M85" s="14">
        <v>38.736460540000003</v>
      </c>
      <c r="N85" s="14">
        <v>31.112857139999999</v>
      </c>
      <c r="O85" s="14">
        <v>26.282857140000001</v>
      </c>
      <c r="P85" s="14">
        <v>24.05285714</v>
      </c>
      <c r="Q85" s="14">
        <v>23.772857139999999</v>
      </c>
      <c r="R85" s="14">
        <v>29.866341460000001</v>
      </c>
      <c r="S85" s="14">
        <v>34.354755300000001</v>
      </c>
      <c r="T85" s="14">
        <v>54.199813079999998</v>
      </c>
      <c r="U85" s="14">
        <v>96.583901260000005</v>
      </c>
      <c r="V85" s="14"/>
      <c r="W85" s="14">
        <v>127.19</v>
      </c>
      <c r="X85" s="14">
        <v>97.049999999999997</v>
      </c>
      <c r="Y85" s="14">
        <v>96.540000000000006</v>
      </c>
      <c r="Z85" s="14">
        <v>79.269999999999996</v>
      </c>
      <c r="AA85" s="15">
        <v>66.354219200000003</v>
      </c>
    </row>
    <row r="86">
      <c r="A86" s="1"/>
      <c r="B86" s="16"/>
      <c r="C86" s="13" t="s">
        <v>29</v>
      </c>
      <c r="D86" s="14"/>
      <c r="E86" s="14"/>
      <c r="F86" s="14"/>
      <c r="G86" s="14">
        <v>62.465000000000003</v>
      </c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5"/>
    </row>
    <row r="87" thickBot="1" ht="15.75">
      <c r="A87" s="1"/>
      <c r="B87" s="17"/>
      <c r="C87" s="18" t="s">
        <v>30</v>
      </c>
      <c r="D87" s="19"/>
      <c r="E87" s="19"/>
      <c r="F87" s="19"/>
      <c r="G87" s="19">
        <v>187.39500000000001</v>
      </c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20"/>
    </row>
    <row r="88" thickTop="1" ht="15.75">
      <c r="A88" s="11"/>
      <c r="B88" s="12">
        <v>45710</v>
      </c>
      <c r="C88" s="13" t="s">
        <v>27</v>
      </c>
      <c r="D88" s="14"/>
      <c r="E88" s="14"/>
      <c r="F88" s="14">
        <v>177.56</v>
      </c>
      <c r="G88" s="14">
        <v>169.12</v>
      </c>
      <c r="H88" s="14"/>
      <c r="I88" s="14"/>
      <c r="J88" s="14">
        <v>252.5</v>
      </c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5"/>
    </row>
    <row r="89">
      <c r="A89" s="1"/>
      <c r="B89" s="16"/>
      <c r="C89" s="13" t="s">
        <v>28</v>
      </c>
      <c r="D89" s="14">
        <v>44.899999999999999</v>
      </c>
      <c r="E89" s="14"/>
      <c r="F89" s="14"/>
      <c r="G89" s="14"/>
      <c r="H89" s="14"/>
      <c r="I89" s="14"/>
      <c r="J89" s="14"/>
      <c r="K89" s="14">
        <v>56.681641730000003</v>
      </c>
      <c r="L89" s="14">
        <v>34.311378589999997</v>
      </c>
      <c r="M89" s="14">
        <v>21.254230769999999</v>
      </c>
      <c r="N89" s="14">
        <v>17.544230769999999</v>
      </c>
      <c r="O89" s="14">
        <v>16.854230770000001</v>
      </c>
      <c r="P89" s="14">
        <v>15.62423077</v>
      </c>
      <c r="Q89" s="14">
        <v>16.904230770000002</v>
      </c>
      <c r="R89" s="14">
        <v>20.594230769999999</v>
      </c>
      <c r="S89" s="14">
        <v>40.066341459999997</v>
      </c>
      <c r="T89" s="14">
        <v>66.375605050000004</v>
      </c>
      <c r="U89" s="14">
        <v>99.927377419999999</v>
      </c>
      <c r="V89" s="14">
        <v>76.646687270000001</v>
      </c>
      <c r="W89" s="14">
        <v>93.652238569999994</v>
      </c>
      <c r="X89" s="14">
        <v>76.683667330000006</v>
      </c>
      <c r="Y89" s="14">
        <v>60.32073742</v>
      </c>
      <c r="Z89" s="14">
        <v>63.686406140000003</v>
      </c>
      <c r="AA89" s="15">
        <v>56.790328899999999</v>
      </c>
    </row>
    <row r="90">
      <c r="A90" s="1"/>
      <c r="B90" s="16"/>
      <c r="C90" s="13" t="s">
        <v>29</v>
      </c>
      <c r="D90" s="14"/>
      <c r="E90" s="14">
        <v>70.510000000000005</v>
      </c>
      <c r="F90" s="14"/>
      <c r="G90" s="14"/>
      <c r="H90" s="14">
        <v>66.819999999999993</v>
      </c>
      <c r="I90" s="14">
        <v>69.984999999999999</v>
      </c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5"/>
    </row>
    <row r="91" thickBot="1" ht="15.75">
      <c r="A91" s="1"/>
      <c r="B91" s="17"/>
      <c r="C91" s="18" t="s">
        <v>30</v>
      </c>
      <c r="D91" s="19"/>
      <c r="E91" s="19">
        <v>211.53</v>
      </c>
      <c r="F91" s="19"/>
      <c r="G91" s="19"/>
      <c r="H91" s="19">
        <v>200.46000000000001</v>
      </c>
      <c r="I91" s="19">
        <v>209.95500000000001</v>
      </c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20"/>
    </row>
    <row r="92" thickTop="1" ht="15.75">
      <c r="A92" s="11"/>
      <c r="B92" s="12">
        <v>45711</v>
      </c>
      <c r="C92" s="13" t="s">
        <v>27</v>
      </c>
      <c r="D92" s="14"/>
      <c r="E92" s="14"/>
      <c r="F92" s="14"/>
      <c r="G92" s="14"/>
      <c r="H92" s="14"/>
      <c r="I92" s="14"/>
      <c r="J92" s="14"/>
      <c r="K92" s="14"/>
      <c r="L92" s="14"/>
      <c r="M92" s="14">
        <v>132.20047618999999</v>
      </c>
      <c r="N92" s="14">
        <v>112.62047619000001</v>
      </c>
      <c r="O92" s="14">
        <v>114.85047618999999</v>
      </c>
      <c r="P92" s="14">
        <v>97.220476189999999</v>
      </c>
      <c r="Q92" s="14">
        <v>96.450476190000003</v>
      </c>
      <c r="R92" s="14">
        <v>136.8302439</v>
      </c>
      <c r="S92" s="14">
        <v>190.14063557</v>
      </c>
      <c r="T92" s="14">
        <v>240.07604942</v>
      </c>
      <c r="U92" s="14">
        <v>405.52283901999999</v>
      </c>
      <c r="V92" s="14">
        <v>379.13999999999999</v>
      </c>
      <c r="W92" s="14">
        <v>404.54000000000002</v>
      </c>
      <c r="X92" s="14">
        <v>291.07999999999998</v>
      </c>
      <c r="Y92" s="14">
        <v>281.54000000000002</v>
      </c>
      <c r="Z92" s="14"/>
      <c r="AA92" s="15"/>
    </row>
    <row r="93">
      <c r="A93" s="1"/>
      <c r="B93" s="16"/>
      <c r="C93" s="13" t="s">
        <v>28</v>
      </c>
      <c r="D93" s="14">
        <v>43.513333330000002</v>
      </c>
      <c r="E93" s="14">
        <v>44.505121950000003</v>
      </c>
      <c r="F93" s="14">
        <v>40.515121950000001</v>
      </c>
      <c r="G93" s="14">
        <v>40.465121949999997</v>
      </c>
      <c r="H93" s="14">
        <v>40.475121950000002</v>
      </c>
      <c r="I93" s="14">
        <v>42.745121949999998</v>
      </c>
      <c r="J93" s="14">
        <v>43.73512195</v>
      </c>
      <c r="K93" s="14">
        <v>42.001147539999998</v>
      </c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>
        <v>85.019999999999996</v>
      </c>
      <c r="AA93" s="15">
        <v>68.150000000000006</v>
      </c>
    </row>
    <row r="94">
      <c r="A94" s="1"/>
      <c r="B94" s="16"/>
      <c r="C94" s="13" t="s">
        <v>29</v>
      </c>
      <c r="D94" s="14"/>
      <c r="E94" s="14"/>
      <c r="F94" s="14"/>
      <c r="G94" s="14"/>
      <c r="H94" s="14"/>
      <c r="I94" s="14"/>
      <c r="J94" s="14"/>
      <c r="K94" s="14"/>
      <c r="L94" s="14">
        <v>58.82</v>
      </c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5"/>
    </row>
    <row r="95" thickBot="1" ht="15.75">
      <c r="A95" s="1"/>
      <c r="B95" s="17"/>
      <c r="C95" s="18" t="s">
        <v>30</v>
      </c>
      <c r="D95" s="19"/>
      <c r="E95" s="19"/>
      <c r="F95" s="19"/>
      <c r="G95" s="19"/>
      <c r="H95" s="19"/>
      <c r="I95" s="19"/>
      <c r="J95" s="19"/>
      <c r="K95" s="19"/>
      <c r="L95" s="19">
        <v>176.46000000000001</v>
      </c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20"/>
    </row>
    <row r="96" thickTop="1" ht="15.75">
      <c r="A96" s="11"/>
      <c r="B96" s="12">
        <v>45712</v>
      </c>
      <c r="C96" s="13" t="s">
        <v>27</v>
      </c>
      <c r="D96" s="14">
        <v>218.78</v>
      </c>
      <c r="E96" s="14"/>
      <c r="F96" s="14"/>
      <c r="G96" s="14"/>
      <c r="H96" s="14"/>
      <c r="I96" s="14"/>
      <c r="J96" s="14">
        <v>386.06999999999999</v>
      </c>
      <c r="K96" s="14">
        <v>450</v>
      </c>
      <c r="L96" s="14">
        <v>266.45363262000001</v>
      </c>
      <c r="M96" s="14">
        <v>248.65933292</v>
      </c>
      <c r="N96" s="14">
        <v>210.96018104999999</v>
      </c>
      <c r="O96" s="14">
        <v>198.33385408000001</v>
      </c>
      <c r="P96" s="14">
        <v>194.58309979000001</v>
      </c>
      <c r="Q96" s="14">
        <v>196.68107132</v>
      </c>
      <c r="R96" s="14">
        <v>232.00043234</v>
      </c>
      <c r="S96" s="14">
        <v>307.15658793</v>
      </c>
      <c r="T96" s="14">
        <v>393.02042553000001</v>
      </c>
      <c r="U96" s="14">
        <v>589.25</v>
      </c>
      <c r="V96" s="14">
        <v>641.46000000000004</v>
      </c>
      <c r="W96" s="14">
        <v>571.67999999999995</v>
      </c>
      <c r="X96" s="14">
        <v>375.23000000000002</v>
      </c>
      <c r="Y96" s="14"/>
      <c r="Z96" s="14"/>
      <c r="AA96" s="15"/>
    </row>
    <row r="97">
      <c r="A97" s="1"/>
      <c r="B97" s="16"/>
      <c r="C97" s="13" t="s">
        <v>28</v>
      </c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>
        <v>106.03</v>
      </c>
      <c r="Z97" s="14">
        <v>94.129999999999995</v>
      </c>
      <c r="AA97" s="15">
        <v>72.920000000000002</v>
      </c>
    </row>
    <row r="98">
      <c r="A98" s="1"/>
      <c r="B98" s="16"/>
      <c r="C98" s="13" t="s">
        <v>29</v>
      </c>
      <c r="D98" s="14"/>
      <c r="E98" s="14">
        <v>64.245000000000005</v>
      </c>
      <c r="F98" s="14">
        <v>62.685000000000002</v>
      </c>
      <c r="G98" s="14">
        <v>63.045000000000002</v>
      </c>
      <c r="H98" s="14">
        <v>63.469999999999999</v>
      </c>
      <c r="I98" s="14">
        <v>90.579999999999998</v>
      </c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5"/>
    </row>
    <row r="99" thickBot="1" ht="15.75">
      <c r="A99" s="1"/>
      <c r="B99" s="17"/>
      <c r="C99" s="18" t="s">
        <v>30</v>
      </c>
      <c r="D99" s="19"/>
      <c r="E99" s="19">
        <v>192.73500000000001</v>
      </c>
      <c r="F99" s="19">
        <v>188.05500000000001</v>
      </c>
      <c r="G99" s="19">
        <v>189.13499999999999</v>
      </c>
      <c r="H99" s="19">
        <v>190.41</v>
      </c>
      <c r="I99" s="19">
        <v>271.74000000000001</v>
      </c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20"/>
    </row>
    <row r="100" thickTop="1" ht="15.75">
      <c r="A100" s="11"/>
      <c r="B100" s="12">
        <v>45713</v>
      </c>
      <c r="C100" s="13" t="s">
        <v>27</v>
      </c>
      <c r="D100" s="14"/>
      <c r="E100" s="14"/>
      <c r="F100" s="14"/>
      <c r="G100" s="14"/>
      <c r="H100" s="14"/>
      <c r="I100" s="14"/>
      <c r="J100" s="14"/>
      <c r="K100" s="14"/>
      <c r="L100" s="14">
        <v>269.67000000000002</v>
      </c>
      <c r="M100" s="14">
        <v>201.88285714</v>
      </c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5"/>
    </row>
    <row r="101">
      <c r="A101" s="1"/>
      <c r="B101" s="16"/>
      <c r="C101" s="13" t="s">
        <v>28</v>
      </c>
      <c r="D101" s="14"/>
      <c r="E101" s="14">
        <v>43.416341459999998</v>
      </c>
      <c r="F101" s="14">
        <v>41.506341460000002</v>
      </c>
      <c r="G101" s="14">
        <v>41.116341460000001</v>
      </c>
      <c r="H101" s="14">
        <v>42.096341459999998</v>
      </c>
      <c r="I101" s="14">
        <v>49.52641148</v>
      </c>
      <c r="J101" s="14">
        <v>138.28999999999999</v>
      </c>
      <c r="K101" s="14">
        <v>187.06</v>
      </c>
      <c r="L101" s="14"/>
      <c r="M101" s="14"/>
      <c r="N101" s="14">
        <v>50.466716519999999</v>
      </c>
      <c r="O101" s="14">
        <v>38.676341460000003</v>
      </c>
      <c r="P101" s="14">
        <v>38.206341459999997</v>
      </c>
      <c r="Q101" s="14">
        <v>43.210330910000003</v>
      </c>
      <c r="R101" s="14">
        <v>46.605969379999998</v>
      </c>
      <c r="S101" s="14">
        <v>46.95031024</v>
      </c>
      <c r="T101" s="14">
        <v>130.65610022000001</v>
      </c>
      <c r="U101" s="14">
        <v>163.38623913999999</v>
      </c>
      <c r="V101" s="14">
        <v>172.91598268999999</v>
      </c>
      <c r="W101" s="14">
        <v>135.04144092000001</v>
      </c>
      <c r="X101" s="14">
        <v>81.833477729999998</v>
      </c>
      <c r="Y101" s="14">
        <v>55.289999999999999</v>
      </c>
      <c r="Z101" s="14">
        <v>47.82</v>
      </c>
      <c r="AA101" s="15">
        <v>41.32</v>
      </c>
    </row>
    <row r="102">
      <c r="A102" s="1"/>
      <c r="B102" s="16"/>
      <c r="C102" s="13" t="s">
        <v>29</v>
      </c>
      <c r="D102" s="14">
        <v>82.625</v>
      </c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5"/>
    </row>
    <row r="103" thickBot="1" ht="15.75">
      <c r="A103" s="1"/>
      <c r="B103" s="17"/>
      <c r="C103" s="18" t="s">
        <v>30</v>
      </c>
      <c r="D103" s="19">
        <v>247.875</v>
      </c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20"/>
    </row>
    <row r="104" thickTop="1" ht="15.75">
      <c r="A104" s="11"/>
      <c r="B104" s="12">
        <v>45714</v>
      </c>
      <c r="C104" s="13" t="s">
        <v>27</v>
      </c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>
        <v>167.52634146</v>
      </c>
      <c r="S104" s="14">
        <v>196.59634145999999</v>
      </c>
      <c r="T104" s="14"/>
      <c r="U104" s="14"/>
      <c r="V104" s="14"/>
      <c r="W104" s="14"/>
      <c r="X104" s="14"/>
      <c r="Y104" s="14"/>
      <c r="Z104" s="14"/>
      <c r="AA104" s="15"/>
    </row>
    <row r="105">
      <c r="A105" s="1"/>
      <c r="B105" s="16"/>
      <c r="C105" s="13" t="s">
        <v>28</v>
      </c>
      <c r="D105" s="14">
        <v>37.446341459999999</v>
      </c>
      <c r="E105" s="14">
        <v>36.740000000000002</v>
      </c>
      <c r="F105" s="14"/>
      <c r="G105" s="14"/>
      <c r="H105" s="14"/>
      <c r="I105" s="14"/>
      <c r="J105" s="14">
        <v>94.469999999999999</v>
      </c>
      <c r="K105" s="14">
        <v>84.898860659999997</v>
      </c>
      <c r="L105" s="14">
        <v>60.120169439999998</v>
      </c>
      <c r="M105" s="14">
        <v>53.335931860000002</v>
      </c>
      <c r="N105" s="14">
        <v>48.668919940000002</v>
      </c>
      <c r="O105" s="14">
        <v>39.646341460000002</v>
      </c>
      <c r="P105" s="14">
        <v>36.456341459999997</v>
      </c>
      <c r="Q105" s="14">
        <v>36.636341459999997</v>
      </c>
      <c r="R105" s="14"/>
      <c r="S105" s="14"/>
      <c r="T105" s="14">
        <v>93.5</v>
      </c>
      <c r="U105" s="14">
        <v>95.724706929999996</v>
      </c>
      <c r="V105" s="14">
        <v>100.26123686</v>
      </c>
      <c r="W105" s="14">
        <v>67.013532249999997</v>
      </c>
      <c r="X105" s="14">
        <v>80.317156670000003</v>
      </c>
      <c r="Y105" s="14">
        <v>47.609999999999999</v>
      </c>
      <c r="Z105" s="14">
        <v>45.248037949999997</v>
      </c>
      <c r="AA105" s="15">
        <v>37.206341459999997</v>
      </c>
    </row>
    <row r="106">
      <c r="A106" s="1"/>
      <c r="B106" s="16"/>
      <c r="C106" s="13" t="s">
        <v>29</v>
      </c>
      <c r="D106" s="14"/>
      <c r="E106" s="14"/>
      <c r="F106" s="14">
        <v>59.244999999999997</v>
      </c>
      <c r="G106" s="14">
        <v>59</v>
      </c>
      <c r="H106" s="14">
        <v>59.185000000000002</v>
      </c>
      <c r="I106" s="14">
        <v>65.019999999999996</v>
      </c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5"/>
    </row>
    <row r="107" thickBot="1" ht="15.75">
      <c r="A107" s="1"/>
      <c r="B107" s="17"/>
      <c r="C107" s="18" t="s">
        <v>30</v>
      </c>
      <c r="D107" s="19"/>
      <c r="E107" s="19"/>
      <c r="F107" s="19">
        <v>177.73500000000001</v>
      </c>
      <c r="G107" s="19">
        <v>177</v>
      </c>
      <c r="H107" s="19">
        <v>177.55500000000001</v>
      </c>
      <c r="I107" s="19">
        <v>195.06</v>
      </c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20"/>
    </row>
    <row r="108" thickTop="1" ht="15.75">
      <c r="A108" s="11"/>
      <c r="B108" s="12">
        <v>45715</v>
      </c>
      <c r="C108" s="13" t="s">
        <v>27</v>
      </c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5"/>
    </row>
    <row r="109">
      <c r="A109" s="1"/>
      <c r="B109" s="16"/>
      <c r="C109" s="13" t="s">
        <v>28</v>
      </c>
      <c r="D109" s="14"/>
      <c r="E109" s="14"/>
      <c r="F109" s="14"/>
      <c r="G109" s="14"/>
      <c r="H109" s="14"/>
      <c r="I109" s="14"/>
      <c r="J109" s="14">
        <v>75.183413130000005</v>
      </c>
      <c r="K109" s="14">
        <v>55.954189970000002</v>
      </c>
      <c r="L109" s="14">
        <v>58.794376159999999</v>
      </c>
      <c r="M109" s="14">
        <v>50.540465619999999</v>
      </c>
      <c r="N109" s="14">
        <v>41.15583333</v>
      </c>
      <c r="O109" s="14">
        <v>40.685833330000001</v>
      </c>
      <c r="P109" s="14">
        <v>38.47583333</v>
      </c>
      <c r="Q109" s="14">
        <v>35.445833329999999</v>
      </c>
      <c r="R109" s="14">
        <v>36.465833330000002</v>
      </c>
      <c r="S109" s="14">
        <v>42.988936899999999</v>
      </c>
      <c r="T109" s="14">
        <v>55.13351007</v>
      </c>
      <c r="U109" s="14">
        <v>64.197738419999993</v>
      </c>
      <c r="V109" s="14">
        <v>67.49020634</v>
      </c>
      <c r="W109" s="14">
        <v>63.932149529999997</v>
      </c>
      <c r="X109" s="14">
        <v>56.278417449999999</v>
      </c>
      <c r="Y109" s="14">
        <v>47.214723800000002</v>
      </c>
      <c r="Z109" s="14">
        <v>49.555608640000003</v>
      </c>
      <c r="AA109" s="15">
        <v>34.595833329999998</v>
      </c>
    </row>
    <row r="110">
      <c r="A110" s="1"/>
      <c r="B110" s="16"/>
      <c r="C110" s="13" t="s">
        <v>29</v>
      </c>
      <c r="D110" s="14">
        <v>58.125</v>
      </c>
      <c r="E110" s="14">
        <v>51.905000000000001</v>
      </c>
      <c r="F110" s="14">
        <v>51.344999999999999</v>
      </c>
      <c r="G110" s="14">
        <v>50.75</v>
      </c>
      <c r="H110" s="14">
        <v>50.75</v>
      </c>
      <c r="I110" s="14">
        <v>57.649999999999999</v>
      </c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5"/>
    </row>
    <row r="111" thickBot="1" ht="15.75">
      <c r="A111" s="1"/>
      <c r="B111" s="17"/>
      <c r="C111" s="18" t="s">
        <v>30</v>
      </c>
      <c r="D111" s="19">
        <v>174.375</v>
      </c>
      <c r="E111" s="19">
        <v>155.715</v>
      </c>
      <c r="F111" s="19">
        <v>154.035</v>
      </c>
      <c r="G111" s="19">
        <v>152.25</v>
      </c>
      <c r="H111" s="19">
        <v>152.25</v>
      </c>
      <c r="I111" s="19">
        <v>172.94999999999999</v>
      </c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20"/>
    </row>
    <row r="112" thickTop="1" ht="15.75">
      <c r="A112" s="11"/>
      <c r="B112" s="12">
        <v>45716</v>
      </c>
      <c r="C112" s="13" t="s">
        <v>27</v>
      </c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5"/>
    </row>
    <row r="113">
      <c r="A113" s="1"/>
      <c r="B113" s="16"/>
      <c r="C113" s="13" t="s">
        <v>28</v>
      </c>
      <c r="D113" s="14">
        <v>38.286341460000003</v>
      </c>
      <c r="E113" s="14">
        <v>33.306341459999999</v>
      </c>
      <c r="F113" s="14">
        <v>32.955161289999999</v>
      </c>
      <c r="G113" s="14">
        <v>32.255161289999997</v>
      </c>
      <c r="H113" s="14">
        <v>33.895161289999997</v>
      </c>
      <c r="I113" s="14">
        <v>40.606341460000003</v>
      </c>
      <c r="J113" s="14">
        <v>83.247949169999998</v>
      </c>
      <c r="K113" s="14">
        <v>86.546426350000004</v>
      </c>
      <c r="L113" s="14">
        <v>56.777511959999998</v>
      </c>
      <c r="M113" s="14">
        <v>49.834145640000003</v>
      </c>
      <c r="N113" s="14">
        <v>38.866341460000001</v>
      </c>
      <c r="O113" s="14">
        <v>35.325161289999997</v>
      </c>
      <c r="P113" s="14">
        <v>33.16516129</v>
      </c>
      <c r="Q113" s="14">
        <v>33.01634146</v>
      </c>
      <c r="R113" s="14"/>
      <c r="S113" s="14"/>
      <c r="T113" s="14">
        <v>77.929136459999995</v>
      </c>
      <c r="U113" s="14">
        <v>79.525833329999998</v>
      </c>
      <c r="V113" s="14">
        <v>91.116591150000005</v>
      </c>
      <c r="W113" s="14">
        <v>90.139079100000004</v>
      </c>
      <c r="X113" s="14">
        <v>79.131361799999993</v>
      </c>
      <c r="Y113" s="14">
        <v>60.145843829999997</v>
      </c>
      <c r="Z113" s="14">
        <v>49.009435959999998</v>
      </c>
      <c r="AA113" s="15">
        <v>43.162818719999997</v>
      </c>
    </row>
    <row r="114">
      <c r="A114" s="1"/>
      <c r="B114" s="16"/>
      <c r="C114" s="13" t="s">
        <v>29</v>
      </c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>
        <v>56.130000000000003</v>
      </c>
      <c r="S114" s="14">
        <v>63.204999999999998</v>
      </c>
      <c r="T114" s="14"/>
      <c r="U114" s="14"/>
      <c r="V114" s="14"/>
      <c r="W114" s="14"/>
      <c r="X114" s="14"/>
      <c r="Y114" s="14"/>
      <c r="Z114" s="14"/>
      <c r="AA114" s="15"/>
    </row>
    <row r="115" thickBot="1" ht="15.75">
      <c r="A115" s="1"/>
      <c r="B115" s="17"/>
      <c r="C115" s="18" t="s">
        <v>30</v>
      </c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>
        <v>168.38999999999999</v>
      </c>
      <c r="S115" s="19">
        <v>189.61500000000001</v>
      </c>
      <c r="T115" s="19"/>
      <c r="U115" s="19"/>
      <c r="V115" s="19"/>
      <c r="W115" s="19"/>
      <c r="X115" s="19"/>
      <c r="Y115" s="19"/>
      <c r="Z115" s="19"/>
      <c r="AA115" s="20"/>
    </row>
    <row r="116" thickTop="1" ht="15.75">
      <c r="A116" s="11"/>
      <c r="B116" s="12"/>
      <c r="C116" s="13" t="s">
        <v>27</v>
      </c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5"/>
    </row>
    <row r="117">
      <c r="A117" s="1"/>
      <c r="B117" s="16"/>
      <c r="C117" s="13" t="s">
        <v>28</v>
      </c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5"/>
    </row>
    <row r="118">
      <c r="A118" s="1"/>
      <c r="B118" s="16"/>
      <c r="C118" s="13" t="s">
        <v>29</v>
      </c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5"/>
    </row>
    <row r="119" thickBot="1" ht="15.75">
      <c r="A119" s="1"/>
      <c r="B119" s="17"/>
      <c r="C119" s="18" t="s">
        <v>30</v>
      </c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20"/>
    </row>
    <row r="120" thickTop="1" ht="15.75">
      <c r="A120" s="11"/>
      <c r="B120" s="12"/>
      <c r="C120" s="13" t="s">
        <v>27</v>
      </c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5"/>
    </row>
    <row r="121">
      <c r="A121" s="1"/>
      <c r="B121" s="16"/>
      <c r="C121" s="13" t="s">
        <v>28</v>
      </c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  <c r="AA121" s="15"/>
    </row>
    <row r="122">
      <c r="A122" s="1"/>
      <c r="B122" s="16"/>
      <c r="C122" s="13" t="s">
        <v>29</v>
      </c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  <c r="AA122" s="15"/>
    </row>
    <row r="123" thickBot="1" ht="15.75">
      <c r="A123" s="1"/>
      <c r="B123" s="17"/>
      <c r="C123" s="18" t="s">
        <v>30</v>
      </c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20"/>
    </row>
    <row r="124" thickTop="1" ht="15.75">
      <c r="A124" s="11"/>
      <c r="B124" s="12"/>
      <c r="C124" s="13" t="s">
        <v>27</v>
      </c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  <c r="AA124" s="15"/>
    </row>
    <row r="125">
      <c r="A125" s="1"/>
      <c r="B125" s="16"/>
      <c r="C125" s="13" t="s">
        <v>28</v>
      </c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5"/>
    </row>
    <row r="126">
      <c r="A126" s="1"/>
      <c r="B126" s="16"/>
      <c r="C126" s="13" t="s">
        <v>29</v>
      </c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5"/>
    </row>
    <row r="127">
      <c r="A127" s="1"/>
      <c r="B127" s="21"/>
      <c r="C127" s="22" t="s">
        <v>30</v>
      </c>
      <c r="D127" s="23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23"/>
      <c r="Z127" s="23"/>
      <c r="AA127" s="24"/>
    </row>
  </sheetData>
  <mergeCells count="34">
    <mergeCell ref="B36:B39"/>
    <mergeCell ref="B2:B3"/>
    <mergeCell ref="C2:C3"/>
    <mergeCell ref="D2:AA2"/>
    <mergeCell ref="B4:B7"/>
    <mergeCell ref="B8:B11"/>
    <mergeCell ref="B12:B15"/>
    <mergeCell ref="B16:B19"/>
    <mergeCell ref="B20:B23"/>
    <mergeCell ref="B24:B27"/>
    <mergeCell ref="B28:B31"/>
    <mergeCell ref="B32:B35"/>
    <mergeCell ref="B84:B87"/>
    <mergeCell ref="B40:B43"/>
    <mergeCell ref="B44:B47"/>
    <mergeCell ref="B48:B51"/>
    <mergeCell ref="B52:B55"/>
    <mergeCell ref="B56:B59"/>
    <mergeCell ref="B60:B63"/>
    <mergeCell ref="B64:B67"/>
    <mergeCell ref="B68:B71"/>
    <mergeCell ref="B72:B75"/>
    <mergeCell ref="B76:B79"/>
    <mergeCell ref="B80:B83"/>
    <mergeCell ref="B112:B115"/>
    <mergeCell ref="B116:B119"/>
    <mergeCell ref="B120:B123"/>
    <mergeCell ref="B124:B127"/>
    <mergeCell ref="B88:B91"/>
    <mergeCell ref="B92:B95"/>
    <mergeCell ref="B96:B99"/>
    <mergeCell ref="B100:B103"/>
    <mergeCell ref="B104:B107"/>
    <mergeCell ref="B108:B111"/>
  </mergeCells>
  <pageSetup r:id="rId1" paperSize="9" orientation="portrait"/>
</worksheet>
</file>

<file path=xl/worksheets/sheet2.xml><?xml version="1.0" encoding="utf-8"?>
<worksheet xmlns:r="http://schemas.openxmlformats.org/officeDocument/2006/relationships" xmlns="http://schemas.openxmlformats.org/spreadsheetml/2006/main">
  <sheetViews>
    <sheetView workbookViewId="0">
      <selection activeCell="C1" sqref="C1"/>
    </sheetView>
  </sheetViews>
  <sheetFormatPr defaultRowHeight="15"/>
  <cols>
    <col min="1" max="1" width="16.14063" customWidth="1"/>
    <col min="2" max="2" width="9.570313" customWidth="1"/>
    <col min="3" max="3" width="11.28516" customWidth="1"/>
    <col min="4" max="4" width="17.28516" customWidth="1"/>
  </cols>
  <sheetData>
    <row r="1" thickBot="1" ht="32.25">
      <c r="A1" s="25" t="s">
        <v>31</v>
      </c>
      <c r="B1" s="26" t="s">
        <v>32</v>
      </c>
      <c r="C1" s="26" t="s">
        <v>33</v>
      </c>
      <c r="D1" s="27" t="s">
        <v>34</v>
      </c>
    </row>
    <row r="2" ht="16.5">
      <c r="A2" s="28">
        <v>45689</v>
      </c>
      <c r="B2" s="29" t="s">
        <v>35</v>
      </c>
      <c r="C2" s="29">
        <v>1</v>
      </c>
      <c r="D2" s="30">
        <v>61.495800000000003</v>
      </c>
    </row>
    <row r="3" ht="16.5">
      <c r="A3" s="28">
        <v>45690</v>
      </c>
      <c r="B3" s="29" t="s">
        <v>35</v>
      </c>
      <c r="C3" s="29">
        <v>1</v>
      </c>
      <c r="D3" s="30">
        <v>61.495800000000003</v>
      </c>
    </row>
    <row r="4" ht="16.5">
      <c r="A4" s="28">
        <v>45691</v>
      </c>
      <c r="B4" s="29" t="s">
        <v>35</v>
      </c>
      <c r="C4" s="29">
        <v>1</v>
      </c>
      <c r="D4" s="30">
        <v>61.495800000000003</v>
      </c>
    </row>
    <row r="5" ht="16.5">
      <c r="A5" s="28">
        <v>45692</v>
      </c>
      <c r="B5" s="29" t="s">
        <v>35</v>
      </c>
      <c r="C5" s="29">
        <v>1</v>
      </c>
      <c r="D5" s="30">
        <v>61.495800000000003</v>
      </c>
    </row>
    <row r="6" ht="16.5">
      <c r="A6" s="28">
        <v>45693</v>
      </c>
      <c r="B6" s="29" t="s">
        <v>35</v>
      </c>
      <c r="C6" s="29">
        <v>1</v>
      </c>
      <c r="D6" s="30">
        <v>61.495800000000003</v>
      </c>
    </row>
    <row r="7" ht="16.5">
      <c r="A7" s="28">
        <v>45694</v>
      </c>
      <c r="B7" s="29" t="s">
        <v>35</v>
      </c>
      <c r="C7" s="29">
        <v>1</v>
      </c>
      <c r="D7" s="30">
        <v>61.495800000000003</v>
      </c>
    </row>
    <row r="8" ht="16.5">
      <c r="A8" s="28">
        <v>45695</v>
      </c>
      <c r="B8" s="29" t="s">
        <v>35</v>
      </c>
      <c r="C8" s="29">
        <v>1</v>
      </c>
      <c r="D8" s="30">
        <v>61.495800000000003</v>
      </c>
    </row>
    <row r="9" ht="16.5">
      <c r="A9" s="28">
        <v>45696</v>
      </c>
      <c r="B9" s="29" t="s">
        <v>35</v>
      </c>
      <c r="C9" s="29">
        <v>1</v>
      </c>
      <c r="D9" s="30">
        <v>61.495800000000003</v>
      </c>
    </row>
    <row r="10" ht="16.5">
      <c r="A10" s="28">
        <v>45697</v>
      </c>
      <c r="B10" s="29" t="s">
        <v>35</v>
      </c>
      <c r="C10" s="29">
        <v>1</v>
      </c>
      <c r="D10" s="30">
        <v>61.495800000000003</v>
      </c>
    </row>
    <row r="11" ht="16.5">
      <c r="A11" s="28">
        <v>45698</v>
      </c>
      <c r="B11" s="29" t="s">
        <v>35</v>
      </c>
      <c r="C11" s="29">
        <v>1</v>
      </c>
      <c r="D11" s="30">
        <v>61.495800000000003</v>
      </c>
    </row>
    <row r="12" ht="16.5">
      <c r="A12" s="28">
        <v>45699</v>
      </c>
      <c r="B12" s="29" t="s">
        <v>35</v>
      </c>
      <c r="C12" s="29">
        <v>1</v>
      </c>
      <c r="D12" s="30">
        <v>61.495800000000003</v>
      </c>
    </row>
    <row r="13" ht="16.5">
      <c r="A13" s="28">
        <v>45700</v>
      </c>
      <c r="B13" s="29" t="s">
        <v>35</v>
      </c>
      <c r="C13" s="29">
        <v>1</v>
      </c>
      <c r="D13" s="30">
        <v>61.495800000000003</v>
      </c>
    </row>
    <row r="14" ht="16.5">
      <c r="A14" s="28">
        <v>45701</v>
      </c>
      <c r="B14" s="29" t="s">
        <v>35</v>
      </c>
      <c r="C14" s="29">
        <v>1</v>
      </c>
      <c r="D14" s="30">
        <v>61.495800000000003</v>
      </c>
    </row>
    <row r="15" ht="16.5">
      <c r="A15" s="28">
        <v>45702</v>
      </c>
      <c r="B15" s="29" t="s">
        <v>35</v>
      </c>
      <c r="C15" s="29">
        <v>1</v>
      </c>
      <c r="D15" s="30">
        <v>61.495800000000003</v>
      </c>
    </row>
    <row r="16" ht="16.5">
      <c r="A16" s="28">
        <v>45703</v>
      </c>
      <c r="B16" s="29" t="s">
        <v>35</v>
      </c>
      <c r="C16" s="29">
        <v>1</v>
      </c>
      <c r="D16" s="30">
        <v>61.495800000000003</v>
      </c>
    </row>
    <row r="17" ht="16.5">
      <c r="A17" s="28">
        <v>45704</v>
      </c>
      <c r="B17" s="29" t="s">
        <v>35</v>
      </c>
      <c r="C17" s="29">
        <v>1</v>
      </c>
      <c r="D17" s="30">
        <v>61.495800000000003</v>
      </c>
    </row>
    <row r="18" ht="16.5">
      <c r="A18" s="28">
        <v>45705</v>
      </c>
      <c r="B18" s="29" t="s">
        <v>35</v>
      </c>
      <c r="C18" s="29">
        <v>1</v>
      </c>
      <c r="D18" s="30">
        <v>61.495800000000003</v>
      </c>
    </row>
    <row r="19" ht="16.5">
      <c r="A19" s="28">
        <v>45706</v>
      </c>
      <c r="B19" s="29" t="s">
        <v>35</v>
      </c>
      <c r="C19" s="29">
        <v>1</v>
      </c>
      <c r="D19" s="30">
        <v>61.495800000000003</v>
      </c>
    </row>
    <row r="20" ht="16.5">
      <c r="A20" s="28">
        <v>45707</v>
      </c>
      <c r="B20" s="29" t="s">
        <v>35</v>
      </c>
      <c r="C20" s="29">
        <v>1</v>
      </c>
      <c r="D20" s="30">
        <v>61.495800000000003</v>
      </c>
    </row>
    <row r="21" ht="16.5">
      <c r="A21" s="28">
        <v>45708</v>
      </c>
      <c r="B21" s="29" t="s">
        <v>35</v>
      </c>
      <c r="C21" s="29">
        <v>1</v>
      </c>
      <c r="D21" s="30">
        <v>61.495800000000003</v>
      </c>
    </row>
    <row r="22" ht="16.5">
      <c r="A22" s="28">
        <v>45709</v>
      </c>
      <c r="B22" s="29" t="s">
        <v>35</v>
      </c>
      <c r="C22" s="29">
        <v>1</v>
      </c>
      <c r="D22" s="30">
        <v>61.495800000000003</v>
      </c>
    </row>
    <row r="23" ht="16.5">
      <c r="A23" s="28">
        <v>45710</v>
      </c>
      <c r="B23" s="29" t="s">
        <v>35</v>
      </c>
      <c r="C23" s="29">
        <v>1</v>
      </c>
      <c r="D23" s="30">
        <v>61.495800000000003</v>
      </c>
    </row>
    <row r="24" ht="16.5">
      <c r="A24" s="28">
        <v>45711</v>
      </c>
      <c r="B24" s="29" t="s">
        <v>35</v>
      </c>
      <c r="C24" s="29">
        <v>1</v>
      </c>
      <c r="D24" s="30">
        <v>61.5169</v>
      </c>
    </row>
    <row r="25" ht="16.5">
      <c r="A25" s="28">
        <v>45712</v>
      </c>
      <c r="B25" s="29" t="s">
        <v>35</v>
      </c>
      <c r="C25" s="29">
        <v>1</v>
      </c>
      <c r="D25" s="30">
        <v>61.5169</v>
      </c>
    </row>
    <row r="26" ht="16.5">
      <c r="A26" s="28">
        <v>45713</v>
      </c>
      <c r="B26" s="29" t="s">
        <v>35</v>
      </c>
      <c r="C26" s="29">
        <v>1</v>
      </c>
      <c r="D26" s="30">
        <v>61.533200000000001</v>
      </c>
    </row>
    <row r="27" ht="16.5">
      <c r="A27" s="28">
        <v>45714</v>
      </c>
      <c r="B27" s="29" t="s">
        <v>35</v>
      </c>
      <c r="C27" s="29">
        <v>1</v>
      </c>
      <c r="D27" s="30">
        <v>61.5946</v>
      </c>
    </row>
    <row r="28" ht="16.5">
      <c r="A28" s="28">
        <v>45715</v>
      </c>
      <c r="B28" s="29" t="s">
        <v>35</v>
      </c>
      <c r="C28" s="29">
        <v>1</v>
      </c>
      <c r="D28" s="30">
        <v>61.616700000000002</v>
      </c>
    </row>
    <row r="29" ht="16.5">
      <c r="A29" s="28">
        <v>45716</v>
      </c>
      <c r="B29" s="29" t="s">
        <v>35</v>
      </c>
      <c r="C29" s="29">
        <v>1</v>
      </c>
      <c r="D29" s="30">
        <v>61.616700000000002</v>
      </c>
    </row>
    <row r="30" thickTop="1" thickBot="1" ht="17.25">
      <c r="A30" s="31"/>
      <c r="B30" s="29" t="s">
        <v>35</v>
      </c>
      <c r="C30" s="29"/>
      <c r="D30" s="30"/>
    </row>
    <row r="31" thickTop="1" thickBot="1" ht="17.25">
      <c r="A31" s="31"/>
      <c r="B31" s="29" t="s">
        <v>35</v>
      </c>
      <c r="C31" s="29"/>
      <c r="D31" s="30"/>
    </row>
    <row r="32" thickTop="1" ht="16.5">
      <c r="A32" s="32"/>
      <c r="B32" s="33" t="s">
        <v>35</v>
      </c>
      <c r="C32" s="33"/>
      <c r="D32" s="34"/>
    </row>
  </sheetData>
  <pageSetup r:id="rId1" paperSize="9" orientation="portrait"/>
</worksheet>
</file>

<file path=xl/worksheets/sheet3.xml><?xml version="1.0" encoding="utf-8"?>
<worksheet xmlns:r="http://schemas.openxmlformats.org/officeDocument/2006/relationships" xmlns="http://schemas.openxmlformats.org/spreadsheetml/2006/main">
  <sheetViews>
    <sheetView zoomScaleNormal="100" workbookViewId="0"/>
  </sheetViews>
  <sheetFormatPr defaultRowHeight="15"/>
  <cols>
    <col min="1" max="1" width="5.710938" customWidth="1"/>
    <col min="2" max="2" width="10.71094" customWidth="1"/>
  </cols>
  <sheetData>
    <row r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thickBot="1" ht="21.75">
      <c r="A2" s="1"/>
      <c r="B2" s="2" t="s">
        <v>0</v>
      </c>
      <c r="C2" s="3" t="s">
        <v>1</v>
      </c>
      <c r="D2" s="4" t="s">
        <v>36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6"/>
    </row>
    <row r="3" thickTop="1" thickBot="1" ht="17.25">
      <c r="A3" s="1"/>
      <c r="B3" s="7"/>
      <c r="C3" s="8"/>
      <c r="D3" s="9" t="s">
        <v>3</v>
      </c>
      <c r="E3" s="9" t="s">
        <v>4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  <c r="K3" s="9" t="s">
        <v>10</v>
      </c>
      <c r="L3" s="9" t="s">
        <v>11</v>
      </c>
      <c r="M3" s="9" t="s">
        <v>12</v>
      </c>
      <c r="N3" s="9" t="s">
        <v>13</v>
      </c>
      <c r="O3" s="9" t="s">
        <v>14</v>
      </c>
      <c r="P3" s="9" t="s">
        <v>15</v>
      </c>
      <c r="Q3" s="9" t="s">
        <v>16</v>
      </c>
      <c r="R3" s="9" t="s">
        <v>17</v>
      </c>
      <c r="S3" s="9" t="s">
        <v>18</v>
      </c>
      <c r="T3" s="9" t="s">
        <v>19</v>
      </c>
      <c r="U3" s="9" t="s">
        <v>20</v>
      </c>
      <c r="V3" s="9" t="s">
        <v>21</v>
      </c>
      <c r="W3" s="9" t="s">
        <v>22</v>
      </c>
      <c r="X3" s="9" t="s">
        <v>23</v>
      </c>
      <c r="Y3" s="9" t="s">
        <v>24</v>
      </c>
      <c r="Z3" s="9" t="s">
        <v>25</v>
      </c>
      <c r="AA3" s="10" t="s">
        <v>26</v>
      </c>
    </row>
    <row r="4" ht="15.75">
      <c r="A4" s="11"/>
      <c r="B4" s="12">
        <v>45689</v>
      </c>
      <c r="C4" s="13" t="s">
        <v>27</v>
      </c>
      <c r="D4" s="14">
        <v>12778.827240000001</v>
      </c>
      <c r="E4" s="14">
        <v>12048.257136</v>
      </c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5"/>
    </row>
    <row r="5">
      <c r="A5" s="11"/>
      <c r="B5" s="16"/>
      <c r="C5" s="13" t="s">
        <v>28</v>
      </c>
      <c r="D5" s="14"/>
      <c r="E5" s="14"/>
      <c r="F5" s="14"/>
      <c r="G5" s="14"/>
      <c r="H5" s="14"/>
      <c r="I5" s="14">
        <v>2245.2116580000002</v>
      </c>
      <c r="J5" s="14">
        <v>2357.1340140000002</v>
      </c>
      <c r="K5" s="14">
        <v>2679.3720060000001</v>
      </c>
      <c r="L5" s="14">
        <v>2984.100315469866</v>
      </c>
      <c r="M5" s="14">
        <v>2994.7763368759261</v>
      </c>
      <c r="N5" s="14">
        <v>2661.6647442290041</v>
      </c>
      <c r="O5" s="14">
        <v>2699.1554145606779</v>
      </c>
      <c r="P5" s="14">
        <v>2543.3403415268099</v>
      </c>
      <c r="Q5" s="14">
        <v>2091.3117634245241</v>
      </c>
      <c r="R5" s="14">
        <v>2368.220825505186</v>
      </c>
      <c r="S5" s="14">
        <v>2692.2645229852919</v>
      </c>
      <c r="T5" s="14">
        <v>3305.505946442916</v>
      </c>
      <c r="U5" s="14">
        <v>3596.95669220016</v>
      </c>
      <c r="V5" s="14">
        <v>4867.9850051632502</v>
      </c>
      <c r="W5" s="14">
        <v>4723.5012460157041</v>
      </c>
      <c r="X5" s="14">
        <v>2898.0720691558681</v>
      </c>
      <c r="Y5" s="14">
        <v>2688.371391155868</v>
      </c>
      <c r="Z5" s="14">
        <v>2623.8008011558682</v>
      </c>
      <c r="AA5" s="15">
        <v>2436.4635960000001</v>
      </c>
    </row>
    <row r="6">
      <c r="A6" s="11"/>
      <c r="B6" s="16"/>
      <c r="C6" s="13" t="s">
        <v>29</v>
      </c>
      <c r="D6" s="14"/>
      <c r="E6" s="14"/>
      <c r="F6" s="14">
        <v>3848.7146429999998</v>
      </c>
      <c r="G6" s="14">
        <v>3666.0721170000002</v>
      </c>
      <c r="H6" s="14">
        <v>3677.141361</v>
      </c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5"/>
    </row>
    <row r="7" ht="15.75">
      <c r="A7" s="11"/>
      <c r="B7" s="17"/>
      <c r="C7" s="18" t="s">
        <v>30</v>
      </c>
      <c r="D7" s="19"/>
      <c r="E7" s="19"/>
      <c r="F7" s="19">
        <v>11546.143929</v>
      </c>
      <c r="G7" s="19">
        <v>10998.216350999999</v>
      </c>
      <c r="H7" s="19">
        <v>11031.424083</v>
      </c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20"/>
    </row>
    <row r="8" ht="15.75">
      <c r="A8" s="11"/>
      <c r="B8" s="12">
        <v>45690</v>
      </c>
      <c r="C8" s="13" t="s">
        <v>27</v>
      </c>
      <c r="D8" s="14">
        <v>12292.395462</v>
      </c>
      <c r="E8" s="14">
        <v>11706.955446</v>
      </c>
      <c r="F8" s="14"/>
      <c r="G8" s="14"/>
      <c r="H8" s="14"/>
      <c r="I8" s="14"/>
      <c r="J8" s="14"/>
      <c r="K8" s="14"/>
      <c r="L8" s="14">
        <v>12665.060009999999</v>
      </c>
      <c r="M8" s="14"/>
      <c r="N8" s="14"/>
      <c r="O8" s="14"/>
      <c r="P8" s="14"/>
      <c r="Q8" s="14"/>
      <c r="R8" s="14"/>
      <c r="S8" s="14"/>
      <c r="T8" s="14">
        <v>14245.50207</v>
      </c>
      <c r="U8" s="14">
        <v>15319.218738</v>
      </c>
      <c r="V8" s="14">
        <v>14689.747101942839</v>
      </c>
      <c r="W8" s="14">
        <v>13906.42368992883</v>
      </c>
      <c r="X8" s="14">
        <v>13843.602672657655</v>
      </c>
      <c r="Y8" s="14">
        <v>14369.108628</v>
      </c>
      <c r="Z8" s="14">
        <v>13692.654828000001</v>
      </c>
      <c r="AA8" s="15">
        <v>10715.592651493915</v>
      </c>
    </row>
    <row r="9">
      <c r="A9" s="11"/>
      <c r="B9" s="16"/>
      <c r="C9" s="13" t="s">
        <v>28</v>
      </c>
      <c r="D9" s="14"/>
      <c r="E9" s="14"/>
      <c r="F9" s="14"/>
      <c r="G9" s="14"/>
      <c r="H9" s="14">
        <v>2266.12023</v>
      </c>
      <c r="I9" s="14">
        <v>2285.798886</v>
      </c>
      <c r="J9" s="14">
        <v>2372.5079639999999</v>
      </c>
      <c r="K9" s="14"/>
      <c r="L9" s="14"/>
      <c r="M9" s="14">
        <v>4233.9858299999996</v>
      </c>
      <c r="N9" s="14">
        <v>2538.357553932984</v>
      </c>
      <c r="O9" s="14">
        <v>2392.1866199999999</v>
      </c>
      <c r="P9" s="14">
        <v>2264.0503711558681</v>
      </c>
      <c r="Q9" s="14">
        <v>3440.0750520000001</v>
      </c>
      <c r="R9" s="14">
        <v>2334.2948674531199</v>
      </c>
      <c r="S9" s="14">
        <v>2398.9511579999999</v>
      </c>
      <c r="T9" s="14"/>
      <c r="U9" s="14"/>
      <c r="V9" s="14"/>
      <c r="W9" s="14"/>
      <c r="X9" s="14"/>
      <c r="Y9" s="14"/>
      <c r="Z9" s="14"/>
      <c r="AA9" s="15"/>
    </row>
    <row r="10">
      <c r="A10" s="11"/>
      <c r="B10" s="16"/>
      <c r="C10" s="13" t="s">
        <v>29</v>
      </c>
      <c r="D10" s="14"/>
      <c r="E10" s="14"/>
      <c r="F10" s="14">
        <v>3781.684221</v>
      </c>
      <c r="G10" s="14">
        <v>3710.0416140000002</v>
      </c>
      <c r="H10" s="14"/>
      <c r="I10" s="14"/>
      <c r="J10" s="14"/>
      <c r="K10" s="14">
        <v>4178.6396100000002</v>
      </c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5"/>
    </row>
    <row r="11" ht="15.75">
      <c r="A11" s="11"/>
      <c r="B11" s="17"/>
      <c r="C11" s="18" t="s">
        <v>30</v>
      </c>
      <c r="D11" s="19"/>
      <c r="E11" s="19"/>
      <c r="F11" s="19">
        <v>11345.052663</v>
      </c>
      <c r="G11" s="19">
        <v>11130.124841999999</v>
      </c>
      <c r="H11" s="19"/>
      <c r="I11" s="19"/>
      <c r="J11" s="19"/>
      <c r="K11" s="19">
        <v>12535.918830000001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20"/>
    </row>
    <row r="12" ht="15.75">
      <c r="A12" s="11"/>
      <c r="B12" s="12">
        <v>45691</v>
      </c>
      <c r="C12" s="13" t="s">
        <v>27</v>
      </c>
      <c r="D12" s="14"/>
      <c r="E12" s="14"/>
      <c r="F12" s="14"/>
      <c r="G12" s="14"/>
      <c r="H12" s="14"/>
      <c r="I12" s="14"/>
      <c r="J12" s="14"/>
      <c r="K12" s="14">
        <v>16617.789280066907</v>
      </c>
      <c r="L12" s="14">
        <v>21273.105436803326</v>
      </c>
      <c r="M12" s="14">
        <v>15432.80771934891</v>
      </c>
      <c r="N12" s="14">
        <v>12824.218437491629</v>
      </c>
      <c r="O12" s="14">
        <v>10087.946734110012</v>
      </c>
      <c r="P12" s="14">
        <v>9931.8523047204417</v>
      </c>
      <c r="Q12" s="14">
        <v>10076.548445762868</v>
      </c>
      <c r="R12" s="14">
        <v>10667.894143885445</v>
      </c>
      <c r="S12" s="14">
        <v>12656.246337240467</v>
      </c>
      <c r="T12" s="14"/>
      <c r="U12" s="14"/>
      <c r="V12" s="14"/>
      <c r="W12" s="14"/>
      <c r="X12" s="14"/>
      <c r="Y12" s="14"/>
      <c r="Z12" s="14"/>
      <c r="AA12" s="15"/>
    </row>
    <row r="13">
      <c r="A13" s="11"/>
      <c r="B13" s="16"/>
      <c r="C13" s="13" t="s">
        <v>28</v>
      </c>
      <c r="D13" s="14">
        <v>2920.4166836979721</v>
      </c>
      <c r="E13" s="14">
        <v>2345.2248271558678</v>
      </c>
      <c r="F13" s="14">
        <v>2310.042422585766</v>
      </c>
      <c r="G13" s="14">
        <v>2223.3333445857661</v>
      </c>
      <c r="H13" s="14">
        <v>2282.4991111558679</v>
      </c>
      <c r="I13" s="14">
        <v>2366.1333991558681</v>
      </c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>
        <v>5158.2677039999999</v>
      </c>
      <c r="U13" s="14">
        <v>5733.3335550329457</v>
      </c>
      <c r="V13" s="14">
        <v>4681.9347595114623</v>
      </c>
      <c r="W13" s="14">
        <v>4699.3649113683296</v>
      </c>
      <c r="X13" s="14">
        <v>3251.7924141046801</v>
      </c>
      <c r="Y13" s="14">
        <v>2829.018854737224</v>
      </c>
      <c r="Z13" s="14">
        <v>2666.6699427372241</v>
      </c>
      <c r="AA13" s="15">
        <v>3392.2663414581002</v>
      </c>
    </row>
    <row r="14">
      <c r="A14" s="11"/>
      <c r="B14" s="16"/>
      <c r="C14" s="13" t="s">
        <v>29</v>
      </c>
      <c r="D14" s="14"/>
      <c r="E14" s="14"/>
      <c r="F14" s="14"/>
      <c r="G14" s="14"/>
      <c r="H14" s="14"/>
      <c r="I14" s="14"/>
      <c r="J14" s="14">
        <v>4894.4507219999996</v>
      </c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5"/>
    </row>
    <row r="15" ht="15.75">
      <c r="A15" s="11"/>
      <c r="B15" s="17"/>
      <c r="C15" s="18" t="s">
        <v>30</v>
      </c>
      <c r="D15" s="19"/>
      <c r="E15" s="19"/>
      <c r="F15" s="19"/>
      <c r="G15" s="19"/>
      <c r="H15" s="19"/>
      <c r="I15" s="19"/>
      <c r="J15" s="19">
        <v>14683.352166000001</v>
      </c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20"/>
    </row>
    <row r="16" ht="15.75">
      <c r="A16" s="11"/>
      <c r="B16" s="12">
        <v>45692</v>
      </c>
      <c r="C16" s="13" t="s">
        <v>27</v>
      </c>
      <c r="D16" s="14"/>
      <c r="E16" s="14"/>
      <c r="F16" s="14"/>
      <c r="G16" s="14"/>
      <c r="H16" s="14"/>
      <c r="I16" s="14">
        <v>10203.158151155869</v>
      </c>
      <c r="J16" s="14">
        <v>12407.782581155869</v>
      </c>
      <c r="K16" s="14">
        <v>16551.381752099896</v>
      </c>
      <c r="L16" s="14">
        <v>18050.514148359227</v>
      </c>
      <c r="M16" s="14">
        <v>13809.431364812328</v>
      </c>
      <c r="N16" s="14">
        <v>11545.03345629234</v>
      </c>
      <c r="O16" s="14">
        <v>10815.35928152775</v>
      </c>
      <c r="P16" s="14">
        <v>9734.5676447293499</v>
      </c>
      <c r="Q16" s="14">
        <v>9342.0269469676496</v>
      </c>
      <c r="R16" s="14">
        <v>10254.149249669112</v>
      </c>
      <c r="S16" s="14">
        <v>12250.332062988564</v>
      </c>
      <c r="T16" s="14">
        <v>13705.129690110012</v>
      </c>
      <c r="U16" s="14">
        <v>14364.979624110012</v>
      </c>
      <c r="V16" s="14"/>
      <c r="W16" s="14"/>
      <c r="X16" s="14"/>
      <c r="Y16" s="14">
        <v>12639.231774</v>
      </c>
      <c r="Z16" s="14">
        <v>11577.622816660481</v>
      </c>
      <c r="AA16" s="15">
        <v>10586.221914437052</v>
      </c>
    </row>
    <row r="17">
      <c r="A17" s="1"/>
      <c r="B17" s="16"/>
      <c r="C17" s="13" t="s">
        <v>28</v>
      </c>
      <c r="D17" s="14">
        <v>2451.8375460000002</v>
      </c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>
        <v>5380.8824999999997</v>
      </c>
      <c r="W17" s="14">
        <v>5341.5251879999996</v>
      </c>
      <c r="X17" s="14">
        <v>3001.6099979999999</v>
      </c>
      <c r="Y17" s="14"/>
      <c r="Z17" s="14"/>
      <c r="AA17" s="15"/>
    </row>
    <row r="18">
      <c r="A18" s="1"/>
      <c r="B18" s="16"/>
      <c r="C18" s="13" t="s">
        <v>29</v>
      </c>
      <c r="D18" s="14"/>
      <c r="E18" s="14">
        <v>3860.0913660000001</v>
      </c>
      <c r="F18" s="14">
        <v>3787.5263220000002</v>
      </c>
      <c r="G18" s="14">
        <v>3812.4321209999998</v>
      </c>
      <c r="H18" s="14">
        <v>3789.6786750000001</v>
      </c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5"/>
    </row>
    <row r="19" ht="15.75">
      <c r="A19" s="1"/>
      <c r="B19" s="17"/>
      <c r="C19" s="18" t="s">
        <v>30</v>
      </c>
      <c r="D19" s="19"/>
      <c r="E19" s="19">
        <v>11580.274098</v>
      </c>
      <c r="F19" s="19">
        <v>11362.578965999999</v>
      </c>
      <c r="G19" s="19">
        <v>11437.296362999999</v>
      </c>
      <c r="H19" s="19">
        <v>11369.036024999999</v>
      </c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20"/>
    </row>
    <row r="20" ht="15.75">
      <c r="A20" s="11"/>
      <c r="B20" s="12">
        <v>45693</v>
      </c>
      <c r="C20" s="13" t="s">
        <v>27</v>
      </c>
      <c r="D20" s="14">
        <v>10036.867140680735</v>
      </c>
      <c r="E20" s="14">
        <v>8898.1347810000007</v>
      </c>
      <c r="F20" s="14"/>
      <c r="G20" s="14">
        <v>8739.7830959999992</v>
      </c>
      <c r="H20" s="14">
        <v>9232.3644540000005</v>
      </c>
      <c r="I20" s="14">
        <v>9795.4409971558689</v>
      </c>
      <c r="J20" s="14">
        <v>12198.696861155868</v>
      </c>
      <c r="K20" s="14">
        <v>14255.852509887414</v>
      </c>
      <c r="L20" s="14">
        <v>14564.882315891478</v>
      </c>
      <c r="M20" s="14"/>
      <c r="N20" s="14"/>
      <c r="O20" s="14"/>
      <c r="P20" s="14"/>
      <c r="Q20" s="14"/>
      <c r="R20" s="14"/>
      <c r="S20" s="14"/>
      <c r="T20" s="14"/>
      <c r="U20" s="14">
        <v>16336.359270000001</v>
      </c>
      <c r="V20" s="14">
        <v>16167.13244019354</v>
      </c>
      <c r="W20" s="14">
        <v>16183.571041150704</v>
      </c>
      <c r="X20" s="14">
        <v>14510.615202051389</v>
      </c>
      <c r="Y20" s="14">
        <v>13265.619793564985</v>
      </c>
      <c r="Z20" s="14">
        <v>12557.230594293036</v>
      </c>
      <c r="AA20" s="15">
        <v>11422.144298455813</v>
      </c>
    </row>
    <row r="21">
      <c r="A21" s="1"/>
      <c r="B21" s="16"/>
      <c r="C21" s="13" t="s">
        <v>28</v>
      </c>
      <c r="D21" s="14"/>
      <c r="E21" s="14"/>
      <c r="F21" s="14"/>
      <c r="G21" s="14"/>
      <c r="H21" s="14"/>
      <c r="I21" s="14"/>
      <c r="J21" s="14"/>
      <c r="K21" s="14"/>
      <c r="L21" s="14"/>
      <c r="M21" s="14">
        <v>3498.841865797518</v>
      </c>
      <c r="N21" s="14">
        <v>2923.5255749639459</v>
      </c>
      <c r="O21" s="14">
        <v>2678.839542155868</v>
      </c>
      <c r="P21" s="14">
        <v>2567.1910952136059</v>
      </c>
      <c r="Q21" s="14">
        <v>2520.93365189427</v>
      </c>
      <c r="R21" s="14">
        <v>2689.0653608045818</v>
      </c>
      <c r="S21" s="14">
        <v>3008.3176960470182</v>
      </c>
      <c r="T21" s="14">
        <v>2953.3637479158901</v>
      </c>
      <c r="U21" s="14"/>
      <c r="V21" s="14"/>
      <c r="W21" s="14"/>
      <c r="X21" s="14"/>
      <c r="Y21" s="14"/>
      <c r="Z21" s="14"/>
      <c r="AA21" s="15"/>
    </row>
    <row r="22">
      <c r="A22" s="1"/>
      <c r="B22" s="16"/>
      <c r="C22" s="13" t="s">
        <v>29</v>
      </c>
      <c r="D22" s="14"/>
      <c r="E22" s="14"/>
      <c r="F22" s="14">
        <v>3401.0252190000001</v>
      </c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5"/>
    </row>
    <row r="23" ht="15.75">
      <c r="A23" s="1"/>
      <c r="B23" s="17"/>
      <c r="C23" s="18" t="s">
        <v>30</v>
      </c>
      <c r="D23" s="19"/>
      <c r="E23" s="19"/>
      <c r="F23" s="19">
        <v>10203.075656999999</v>
      </c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20"/>
    </row>
    <row r="24" ht="15.75">
      <c r="A24" s="11"/>
      <c r="B24" s="12">
        <v>45694</v>
      </c>
      <c r="C24" s="13" t="s">
        <v>27</v>
      </c>
      <c r="D24" s="14">
        <v>11406.45715711095</v>
      </c>
      <c r="E24" s="14">
        <v>11982.456630000001</v>
      </c>
      <c r="F24" s="14">
        <v>10070.112952110012</v>
      </c>
      <c r="G24" s="14">
        <v>9992.628244110012</v>
      </c>
      <c r="H24" s="14">
        <v>9993.2432021100121</v>
      </c>
      <c r="I24" s="14">
        <v>10733.037676110012</v>
      </c>
      <c r="J24" s="14">
        <v>12576.420178500342</v>
      </c>
      <c r="K24" s="14">
        <v>15266.629956464269</v>
      </c>
      <c r="L24" s="14">
        <v>17475.437188110012</v>
      </c>
      <c r="M24" s="14"/>
      <c r="N24" s="14"/>
      <c r="O24" s="14"/>
      <c r="P24" s="14"/>
      <c r="Q24" s="14"/>
      <c r="R24" s="14"/>
      <c r="S24" s="14"/>
      <c r="T24" s="14"/>
      <c r="U24" s="14"/>
      <c r="V24" s="14">
        <v>16571.888183999999</v>
      </c>
      <c r="W24" s="14">
        <v>16241.655737999999</v>
      </c>
      <c r="X24" s="14">
        <v>15954.470352</v>
      </c>
      <c r="Y24" s="14">
        <v>14310.07266</v>
      </c>
      <c r="Z24" s="14">
        <v>13155.181536</v>
      </c>
      <c r="AA24" s="15">
        <v>11249.426694</v>
      </c>
    </row>
    <row r="25">
      <c r="A25" s="1"/>
      <c r="B25" s="16"/>
      <c r="C25" s="13" t="s">
        <v>28</v>
      </c>
      <c r="D25" s="14"/>
      <c r="E25" s="14"/>
      <c r="F25" s="14"/>
      <c r="G25" s="14"/>
      <c r="H25" s="14"/>
      <c r="I25" s="14"/>
      <c r="J25" s="14"/>
      <c r="K25" s="14"/>
      <c r="L25" s="14"/>
      <c r="M25" s="14">
        <v>3579.3595282047781</v>
      </c>
      <c r="N25" s="14">
        <v>3350.8889004225539</v>
      </c>
      <c r="O25" s="14">
        <v>2976.3758200374118</v>
      </c>
      <c r="P25" s="14">
        <v>2925.8210108567641</v>
      </c>
      <c r="Q25" s="14">
        <v>2814.815867788554</v>
      </c>
      <c r="R25" s="14">
        <v>2594.4390619947599</v>
      </c>
      <c r="S25" s="14">
        <v>2890.9389622281478</v>
      </c>
      <c r="T25" s="14">
        <v>3217.5301601207339</v>
      </c>
      <c r="U25" s="14">
        <v>5440.533426</v>
      </c>
      <c r="V25" s="14"/>
      <c r="W25" s="14"/>
      <c r="X25" s="14"/>
      <c r="Y25" s="14"/>
      <c r="Z25" s="14"/>
      <c r="AA25" s="15"/>
    </row>
    <row r="26">
      <c r="A26" s="1"/>
      <c r="B26" s="16"/>
      <c r="C26" s="13" t="s">
        <v>29</v>
      </c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5"/>
    </row>
    <row r="27" thickBot="1" ht="15.75">
      <c r="A27" s="1"/>
      <c r="B27" s="17"/>
      <c r="C27" s="18" t="s">
        <v>30</v>
      </c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20"/>
    </row>
    <row r="28" ht="15.75">
      <c r="A28" s="11"/>
      <c r="B28" s="12">
        <v>45695</v>
      </c>
      <c r="C28" s="13" t="s">
        <v>27</v>
      </c>
      <c r="D28" s="14"/>
      <c r="E28" s="14"/>
      <c r="F28" s="14"/>
      <c r="G28" s="14"/>
      <c r="H28" s="14"/>
      <c r="I28" s="14"/>
      <c r="J28" s="14"/>
      <c r="K28" s="14"/>
      <c r="L28" s="14">
        <v>14215.647688600049</v>
      </c>
      <c r="M28" s="14">
        <v>12840.298310078988</v>
      </c>
      <c r="N28" s="14">
        <v>10765.630450110011</v>
      </c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5"/>
    </row>
    <row r="29">
      <c r="A29" s="1"/>
      <c r="B29" s="16"/>
      <c r="C29" s="13" t="s">
        <v>28</v>
      </c>
      <c r="D29" s="14"/>
      <c r="E29" s="14">
        <v>2088.1723831558679</v>
      </c>
      <c r="F29" s="14"/>
      <c r="G29" s="14"/>
      <c r="H29" s="14"/>
      <c r="I29" s="14"/>
      <c r="J29" s="14">
        <v>2996.891874800298</v>
      </c>
      <c r="K29" s="14">
        <v>5417.1650220000001</v>
      </c>
      <c r="L29" s="14"/>
      <c r="M29" s="14"/>
      <c r="N29" s="14"/>
      <c r="O29" s="14">
        <v>2182.2609571558678</v>
      </c>
      <c r="P29" s="14">
        <v>2118.3053251558681</v>
      </c>
      <c r="Q29" s="14">
        <v>2128.7596111558678</v>
      </c>
      <c r="R29" s="14">
        <v>2188.410537155868</v>
      </c>
      <c r="S29" s="14">
        <v>2874.7670704004581</v>
      </c>
      <c r="T29" s="14">
        <v>3846.4763606887441</v>
      </c>
      <c r="U29" s="14">
        <v>5813.8129319999998</v>
      </c>
      <c r="V29" s="14">
        <v>4466.584732332024</v>
      </c>
      <c r="W29" s="14">
        <v>3732.7638244383061</v>
      </c>
      <c r="X29" s="14">
        <v>3865.7936556837421</v>
      </c>
      <c r="Y29" s="14">
        <v>2932.5589998899882</v>
      </c>
      <c r="Z29" s="14">
        <v>2340.378535024764</v>
      </c>
      <c r="AA29" s="15">
        <v>2086.376791889988</v>
      </c>
    </row>
    <row r="30">
      <c r="A30" s="1"/>
      <c r="B30" s="16"/>
      <c r="C30" s="13" t="s">
        <v>29</v>
      </c>
      <c r="D30" s="14">
        <v>3875.7727949999999</v>
      </c>
      <c r="E30" s="14"/>
      <c r="F30" s="14">
        <v>3345.9864779999998</v>
      </c>
      <c r="G30" s="14">
        <v>3228.5295000000001</v>
      </c>
      <c r="H30" s="14">
        <v>3389.3410170000002</v>
      </c>
      <c r="I30" s="14">
        <v>3700.8172439999998</v>
      </c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5"/>
    </row>
    <row r="31" ht="15.75">
      <c r="A31" s="1"/>
      <c r="B31" s="17"/>
      <c r="C31" s="18" t="s">
        <v>30</v>
      </c>
      <c r="D31" s="19">
        <v>11627.318385</v>
      </c>
      <c r="E31" s="19"/>
      <c r="F31" s="19">
        <v>10037.959434</v>
      </c>
      <c r="G31" s="19">
        <v>9685.5884999999998</v>
      </c>
      <c r="H31" s="19">
        <v>10168.023051</v>
      </c>
      <c r="I31" s="19">
        <v>11102.451732</v>
      </c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20"/>
    </row>
    <row r="32" ht="15.75">
      <c r="A32" s="11"/>
      <c r="B32" s="12">
        <v>45696</v>
      </c>
      <c r="C32" s="13" t="s">
        <v>27</v>
      </c>
      <c r="D32" s="14"/>
      <c r="E32" s="14"/>
      <c r="F32" s="14"/>
      <c r="G32" s="14"/>
      <c r="H32" s="14"/>
      <c r="I32" s="14">
        <v>7266.199032072348</v>
      </c>
      <c r="J32" s="14">
        <v>7946.0480201100117</v>
      </c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>
        <v>14811.878387999999</v>
      </c>
      <c r="W32" s="14">
        <v>14667.978216</v>
      </c>
      <c r="X32" s="14">
        <v>14251.036692</v>
      </c>
      <c r="Y32" s="14">
        <v>13744.311299999999</v>
      </c>
      <c r="Z32" s="14">
        <v>13159.486242000001</v>
      </c>
      <c r="AA32" s="15">
        <v>12356.351094</v>
      </c>
    </row>
    <row r="33">
      <c r="A33" s="1"/>
      <c r="B33" s="16"/>
      <c r="C33" s="13" t="s">
        <v>28</v>
      </c>
      <c r="D33" s="14">
        <v>1686.604809155868</v>
      </c>
      <c r="E33" s="14">
        <v>1618.313223295014</v>
      </c>
      <c r="F33" s="14"/>
      <c r="G33" s="14"/>
      <c r="H33" s="14"/>
      <c r="I33" s="14"/>
      <c r="J33" s="14"/>
      <c r="K33" s="14">
        <v>3429.0058079999999</v>
      </c>
      <c r="L33" s="14">
        <v>2207.9454823909318</v>
      </c>
      <c r="M33" s="14">
        <v>1944.36160391058</v>
      </c>
      <c r="N33" s="14">
        <v>1851.9613909499999</v>
      </c>
      <c r="O33" s="14">
        <v>1699.159147207884</v>
      </c>
      <c r="P33" s="14">
        <v>1686.6606805500001</v>
      </c>
      <c r="Q33" s="14">
        <v>1642.296585295014</v>
      </c>
      <c r="R33" s="14">
        <v>1740.0749072950141</v>
      </c>
      <c r="S33" s="14">
        <v>2182.1526003263521</v>
      </c>
      <c r="T33" s="14">
        <v>2835.0030460878302</v>
      </c>
      <c r="U33" s="14">
        <v>5164.4172840000001</v>
      </c>
      <c r="V33" s="14"/>
      <c r="W33" s="14"/>
      <c r="X33" s="14"/>
      <c r="Y33" s="14"/>
      <c r="Z33" s="14"/>
      <c r="AA33" s="15"/>
    </row>
    <row r="34">
      <c r="A34" s="1"/>
      <c r="B34" s="16"/>
      <c r="C34" s="13" t="s">
        <v>29</v>
      </c>
      <c r="D34" s="14"/>
      <c r="E34" s="14"/>
      <c r="F34" s="14">
        <v>2662.7681400000001</v>
      </c>
      <c r="G34" s="14">
        <v>2722.726545</v>
      </c>
      <c r="H34" s="14">
        <v>2757.7791510000002</v>
      </c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5"/>
    </row>
    <row r="35" ht="15.75">
      <c r="A35" s="1"/>
      <c r="B35" s="17"/>
      <c r="C35" s="18" t="s">
        <v>30</v>
      </c>
      <c r="D35" s="19"/>
      <c r="E35" s="19"/>
      <c r="F35" s="19">
        <v>7988.3044200000004</v>
      </c>
      <c r="G35" s="19">
        <v>8168.1796350000004</v>
      </c>
      <c r="H35" s="19">
        <v>8273.3374530000001</v>
      </c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20"/>
    </row>
    <row r="36" ht="15.75">
      <c r="A36" s="11"/>
      <c r="B36" s="12">
        <v>45697</v>
      </c>
      <c r="C36" s="13" t="s">
        <v>27</v>
      </c>
      <c r="D36" s="14">
        <v>12452.8995</v>
      </c>
      <c r="E36" s="14">
        <v>11571.049728</v>
      </c>
      <c r="F36" s="14">
        <v>9693.7586561100125</v>
      </c>
      <c r="G36" s="14">
        <v>9532.4496565367517</v>
      </c>
      <c r="H36" s="14">
        <v>9328.9128600000004</v>
      </c>
      <c r="I36" s="14">
        <v>9353.0719241100123</v>
      </c>
      <c r="J36" s="14">
        <v>9797.179989532302</v>
      </c>
      <c r="K36" s="14">
        <v>12308.38437</v>
      </c>
      <c r="L36" s="14">
        <v>12616.478327999999</v>
      </c>
      <c r="M36" s="14"/>
      <c r="N36" s="14"/>
      <c r="O36" s="14"/>
      <c r="P36" s="14"/>
      <c r="Q36" s="14"/>
      <c r="R36" s="14"/>
      <c r="S36" s="14"/>
      <c r="T36" s="14"/>
      <c r="U36" s="14"/>
      <c r="V36" s="14">
        <v>16662.901967999998</v>
      </c>
      <c r="W36" s="14">
        <v>16684.425498000001</v>
      </c>
      <c r="X36" s="14">
        <v>15644.212113889589</v>
      </c>
      <c r="Y36" s="14">
        <v>13196.137053736787</v>
      </c>
      <c r="Z36" s="14">
        <v>13003.65249023184</v>
      </c>
      <c r="AA36" s="15">
        <v>10490.20041121599</v>
      </c>
    </row>
    <row r="37">
      <c r="A37" s="1"/>
      <c r="B37" s="16"/>
      <c r="C37" s="13" t="s">
        <v>28</v>
      </c>
      <c r="D37" s="14"/>
      <c r="E37" s="14"/>
      <c r="F37" s="14"/>
      <c r="G37" s="14"/>
      <c r="H37" s="14"/>
      <c r="I37" s="14"/>
      <c r="J37" s="14"/>
      <c r="K37" s="14"/>
      <c r="L37" s="14"/>
      <c r="M37" s="14">
        <v>2838.4967061201178</v>
      </c>
      <c r="N37" s="14">
        <v>2306.9188873249382</v>
      </c>
      <c r="O37" s="14">
        <v>2166.8540312630339</v>
      </c>
      <c r="P37" s="14">
        <v>1916.1416468137861</v>
      </c>
      <c r="Q37" s="14">
        <v>2000.7935796113461</v>
      </c>
      <c r="R37" s="14">
        <v>2206.6726306383298</v>
      </c>
      <c r="S37" s="14">
        <v>2342.192086753992</v>
      </c>
      <c r="T37" s="14">
        <v>3071.0209783791779</v>
      </c>
      <c r="U37" s="14">
        <v>3072.1251822049858</v>
      </c>
      <c r="V37" s="14"/>
      <c r="W37" s="14"/>
      <c r="X37" s="14"/>
      <c r="Y37" s="14"/>
      <c r="Z37" s="14"/>
      <c r="AA37" s="15"/>
    </row>
    <row r="38">
      <c r="A38" s="1"/>
      <c r="B38" s="16"/>
      <c r="C38" s="13" t="s">
        <v>29</v>
      </c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5"/>
    </row>
    <row r="39" thickBot="1" ht="15.75">
      <c r="A39" s="1"/>
      <c r="B39" s="17"/>
      <c r="C39" s="18" t="s">
        <v>30</v>
      </c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20"/>
    </row>
    <row r="40" ht="15.75">
      <c r="A40" s="11"/>
      <c r="B40" s="12">
        <v>45698</v>
      </c>
      <c r="C40" s="13" t="s">
        <v>27</v>
      </c>
      <c r="D40" s="14">
        <v>11057.559798</v>
      </c>
      <c r="E40" s="14">
        <v>10587.731886</v>
      </c>
      <c r="F40" s="14"/>
      <c r="G40" s="14">
        <v>8643.0454723430648</v>
      </c>
      <c r="H40" s="14">
        <v>8615.9427820099136</v>
      </c>
      <c r="I40" s="14">
        <v>9347.1366151558686</v>
      </c>
      <c r="J40" s="14">
        <v>13435.113062534358</v>
      </c>
      <c r="K40" s="14">
        <v>14582.503642816597</v>
      </c>
      <c r="L40" s="14">
        <v>14538.187013094839</v>
      </c>
      <c r="M40" s="14">
        <v>13046.194581159887</v>
      </c>
      <c r="N40" s="14"/>
      <c r="O40" s="14"/>
      <c r="P40" s="14"/>
      <c r="Q40" s="14"/>
      <c r="R40" s="14"/>
      <c r="S40" s="14"/>
      <c r="T40" s="14"/>
      <c r="U40" s="14">
        <v>19987.453166162748</v>
      </c>
      <c r="V40" s="14">
        <v>18427.725135584489</v>
      </c>
      <c r="W40" s="14">
        <v>16742.621523155867</v>
      </c>
      <c r="X40" s="14">
        <v>17982.895556544667</v>
      </c>
      <c r="Y40" s="14">
        <v>17111.20635</v>
      </c>
      <c r="Z40" s="14">
        <v>16208.448006000001</v>
      </c>
      <c r="AA40" s="15">
        <v>13280.632968</v>
      </c>
    </row>
    <row r="41">
      <c r="A41" s="1"/>
      <c r="B41" s="16"/>
      <c r="C41" s="13" t="s">
        <v>28</v>
      </c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>
        <v>4111.6091880000004</v>
      </c>
      <c r="O41" s="14">
        <v>3474.5127000000002</v>
      </c>
      <c r="P41" s="14">
        <v>2276.3495311558681</v>
      </c>
      <c r="Q41" s="14">
        <v>2256.8958600000001</v>
      </c>
      <c r="R41" s="14">
        <v>3069.1741395883678</v>
      </c>
      <c r="S41" s="14">
        <v>3129.4432318242539</v>
      </c>
      <c r="T41" s="14">
        <v>6284.2558019999997</v>
      </c>
      <c r="U41" s="14"/>
      <c r="V41" s="14"/>
      <c r="W41" s="14"/>
      <c r="X41" s="14"/>
      <c r="Y41" s="14"/>
      <c r="Z41" s="14"/>
      <c r="AA41" s="15"/>
    </row>
    <row r="42">
      <c r="A42" s="1"/>
      <c r="B42" s="16"/>
      <c r="C42" s="13" t="s">
        <v>29</v>
      </c>
      <c r="D42" s="14"/>
      <c r="E42" s="14"/>
      <c r="F42" s="14">
        <v>3446.532111</v>
      </c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5"/>
    </row>
    <row r="43" ht="15.75">
      <c r="A43" s="1"/>
      <c r="B43" s="17"/>
      <c r="C43" s="18" t="s">
        <v>30</v>
      </c>
      <c r="D43" s="19"/>
      <c r="E43" s="19"/>
      <c r="F43" s="19">
        <v>10339.596333</v>
      </c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20"/>
    </row>
    <row r="44" ht="15.75">
      <c r="A44" s="11"/>
      <c r="B44" s="12">
        <v>45699</v>
      </c>
      <c r="C44" s="13" t="s">
        <v>27</v>
      </c>
      <c r="D44" s="14">
        <v>12731.43358306104</v>
      </c>
      <c r="E44" s="14">
        <v>12729.6306</v>
      </c>
      <c r="F44" s="14"/>
      <c r="G44" s="14">
        <v>10152.900674783177</v>
      </c>
      <c r="H44" s="14">
        <v>11135.434479155869</v>
      </c>
      <c r="I44" s="14">
        <v>14928.495423155868</v>
      </c>
      <c r="J44" s="14">
        <v>16384.787060605373</v>
      </c>
      <c r="K44" s="14">
        <v>21116.552839720393</v>
      </c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>
        <v>17101.98198</v>
      </c>
      <c r="Y44" s="14">
        <v>16801.267518000001</v>
      </c>
      <c r="Z44" s="14">
        <v>15343.817058000001</v>
      </c>
      <c r="AA44" s="15">
        <v>12345.896808</v>
      </c>
    </row>
    <row r="45">
      <c r="A45" s="1"/>
      <c r="B45" s="16"/>
      <c r="C45" s="13" t="s">
        <v>28</v>
      </c>
      <c r="D45" s="14"/>
      <c r="E45" s="14"/>
      <c r="F45" s="14"/>
      <c r="G45" s="14"/>
      <c r="H45" s="14"/>
      <c r="I45" s="14"/>
      <c r="J45" s="14"/>
      <c r="K45" s="14"/>
      <c r="L45" s="14">
        <v>4313.8957103521616</v>
      </c>
      <c r="M45" s="14">
        <v>2988.1544691319259</v>
      </c>
      <c r="N45" s="14">
        <v>2139.828855155868</v>
      </c>
      <c r="O45" s="14">
        <v>1938.122631155868</v>
      </c>
      <c r="P45" s="14">
        <v>1968.8705311558681</v>
      </c>
      <c r="Q45" s="14">
        <v>2182.4859419999998</v>
      </c>
      <c r="R45" s="14">
        <v>3966.4791</v>
      </c>
      <c r="S45" s="14">
        <v>3709.2706460750642</v>
      </c>
      <c r="T45" s="14">
        <v>3631.0673750260139</v>
      </c>
      <c r="U45" s="14">
        <v>6348.2114339999998</v>
      </c>
      <c r="V45" s="14">
        <v>7687.5899579999996</v>
      </c>
      <c r="W45" s="14">
        <v>6518.5547999999999</v>
      </c>
      <c r="X45" s="14"/>
      <c r="Y45" s="14"/>
      <c r="Z45" s="14"/>
      <c r="AA45" s="15"/>
    </row>
    <row r="46">
      <c r="A46" s="1"/>
      <c r="B46" s="16"/>
      <c r="C46" s="13" t="s">
        <v>29</v>
      </c>
      <c r="D46" s="14"/>
      <c r="E46" s="14"/>
      <c r="F46" s="14">
        <v>3943.7256539999998</v>
      </c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5"/>
    </row>
    <row r="47" ht="15.75">
      <c r="A47" s="1"/>
      <c r="B47" s="17"/>
      <c r="C47" s="18" t="s">
        <v>30</v>
      </c>
      <c r="D47" s="19"/>
      <c r="E47" s="19"/>
      <c r="F47" s="19">
        <v>11831.176962</v>
      </c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20"/>
    </row>
    <row r="48" ht="15.75">
      <c r="A48" s="11"/>
      <c r="B48" s="12">
        <v>45700</v>
      </c>
      <c r="C48" s="13" t="s">
        <v>27</v>
      </c>
      <c r="D48" s="14">
        <v>11934.489906000001</v>
      </c>
      <c r="E48" s="14">
        <v>11415.43876321608</v>
      </c>
      <c r="F48" s="14">
        <v>10134.200360999999</v>
      </c>
      <c r="G48" s="14">
        <v>10115.751620999999</v>
      </c>
      <c r="H48" s="14">
        <v>10287.324903000001</v>
      </c>
      <c r="I48" s="14"/>
      <c r="J48" s="14"/>
      <c r="K48" s="14">
        <v>16906.425336</v>
      </c>
      <c r="L48" s="14">
        <v>16603.866000000002</v>
      </c>
      <c r="M48" s="14"/>
      <c r="N48" s="14"/>
      <c r="O48" s="14"/>
      <c r="P48" s="14"/>
      <c r="Q48" s="14">
        <v>13951.132410106848</v>
      </c>
      <c r="R48" s="14">
        <v>15694.63139493645</v>
      </c>
      <c r="S48" s="14">
        <v>17189.061897352654</v>
      </c>
      <c r="T48" s="14"/>
      <c r="U48" s="14"/>
      <c r="V48" s="14"/>
      <c r="W48" s="14"/>
      <c r="X48" s="14"/>
      <c r="Y48" s="14"/>
      <c r="Z48" s="14"/>
      <c r="AA48" s="15"/>
    </row>
    <row r="49">
      <c r="A49" s="1"/>
      <c r="B49" s="16"/>
      <c r="C49" s="13" t="s">
        <v>28</v>
      </c>
      <c r="D49" s="14"/>
      <c r="E49" s="14"/>
      <c r="F49" s="14"/>
      <c r="G49" s="14"/>
      <c r="H49" s="14"/>
      <c r="I49" s="14">
        <v>2560.070154</v>
      </c>
      <c r="J49" s="14">
        <v>3362.5903440000002</v>
      </c>
      <c r="K49" s="14"/>
      <c r="L49" s="14"/>
      <c r="M49" s="14">
        <v>4081.8951842926258</v>
      </c>
      <c r="N49" s="14">
        <v>3305.0190940336438</v>
      </c>
      <c r="O49" s="14">
        <v>2946.6895183430638</v>
      </c>
      <c r="P49" s="14">
        <v>3142.1608621338419</v>
      </c>
      <c r="Q49" s="14"/>
      <c r="R49" s="14"/>
      <c r="S49" s="14"/>
      <c r="T49" s="14">
        <v>6577.590768</v>
      </c>
      <c r="U49" s="14">
        <v>11374.878126</v>
      </c>
      <c r="V49" s="14">
        <v>10062.557753999999</v>
      </c>
      <c r="W49" s="14">
        <v>7536.3102900000004</v>
      </c>
      <c r="X49" s="14">
        <v>5899.2273032550356</v>
      </c>
      <c r="Y49" s="14">
        <v>3469.3019247221282</v>
      </c>
      <c r="Z49" s="14">
        <v>3366.280092</v>
      </c>
      <c r="AA49" s="15">
        <v>5158.882662</v>
      </c>
    </row>
    <row r="50">
      <c r="A50" s="1"/>
      <c r="B50" s="16"/>
      <c r="C50" s="13" t="s">
        <v>29</v>
      </c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5"/>
    </row>
    <row r="51" thickBot="1" ht="15.75">
      <c r="A51" s="1"/>
      <c r="B51" s="17"/>
      <c r="C51" s="18" t="s">
        <v>30</v>
      </c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20"/>
    </row>
    <row r="52" ht="15.75">
      <c r="A52" s="11"/>
      <c r="B52" s="12">
        <v>45701</v>
      </c>
      <c r="C52" s="13" t="s">
        <v>27</v>
      </c>
      <c r="D52" s="14"/>
      <c r="E52" s="14"/>
      <c r="F52" s="14"/>
      <c r="G52" s="14"/>
      <c r="H52" s="14"/>
      <c r="I52" s="14"/>
      <c r="J52" s="14"/>
      <c r="K52" s="14"/>
      <c r="L52" s="14"/>
      <c r="M52" s="14">
        <v>23728.559729139142</v>
      </c>
      <c r="N52" s="14">
        <v>17463.747568330033</v>
      </c>
      <c r="O52" s="14">
        <v>16917.552453697379</v>
      </c>
      <c r="P52" s="14">
        <v>16247.546388089226</v>
      </c>
      <c r="Q52" s="14">
        <v>17666.999545224211</v>
      </c>
      <c r="R52" s="14">
        <v>17989.475813770554</v>
      </c>
      <c r="S52" s="14">
        <v>21831.623958</v>
      </c>
      <c r="T52" s="14"/>
      <c r="U52" s="14"/>
      <c r="V52" s="14"/>
      <c r="W52" s="14"/>
      <c r="X52" s="14"/>
      <c r="Y52" s="14"/>
      <c r="Z52" s="14"/>
      <c r="AA52" s="15"/>
    </row>
    <row r="53">
      <c r="A53" s="1"/>
      <c r="B53" s="16"/>
      <c r="C53" s="13" t="s">
        <v>28</v>
      </c>
      <c r="D53" s="14"/>
      <c r="E53" s="14">
        <v>2813.7915752950139</v>
      </c>
      <c r="F53" s="14">
        <v>2725.8525812950138</v>
      </c>
      <c r="G53" s="14">
        <v>2632.378965295014</v>
      </c>
      <c r="H53" s="14">
        <v>2728.3124132950138</v>
      </c>
      <c r="I53" s="14">
        <v>3175.3868792950138</v>
      </c>
      <c r="J53" s="14">
        <v>4497.7765526784424</v>
      </c>
      <c r="K53" s="14">
        <v>6743.0397423139684</v>
      </c>
      <c r="L53" s="14">
        <v>5809.9694444999996</v>
      </c>
      <c r="M53" s="14"/>
      <c r="N53" s="14"/>
      <c r="O53" s="14"/>
      <c r="P53" s="14"/>
      <c r="Q53" s="14"/>
      <c r="R53" s="14"/>
      <c r="S53" s="14"/>
      <c r="T53" s="14">
        <v>8884.9131839999991</v>
      </c>
      <c r="U53" s="14">
        <v>7315.470941701632</v>
      </c>
      <c r="V53" s="14">
        <v>3867.4043801205362</v>
      </c>
      <c r="W53" s="14">
        <v>3630.4954972937462</v>
      </c>
      <c r="X53" s="14">
        <v>3414.009884366802</v>
      </c>
      <c r="Y53" s="14">
        <v>3154.8080975862122</v>
      </c>
      <c r="Z53" s="14">
        <v>3290.2098870231962</v>
      </c>
      <c r="AA53" s="15">
        <v>2574.1561728622801</v>
      </c>
    </row>
    <row r="54">
      <c r="A54" s="1"/>
      <c r="B54" s="16"/>
      <c r="C54" s="13" t="s">
        <v>29</v>
      </c>
      <c r="D54" s="14">
        <v>5124.1375349999998</v>
      </c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5"/>
    </row>
    <row r="55" ht="15.75">
      <c r="A55" s="1"/>
      <c r="B55" s="17"/>
      <c r="C55" s="18" t="s">
        <v>30</v>
      </c>
      <c r="D55" s="19">
        <v>15372.412605</v>
      </c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20"/>
    </row>
    <row r="56" thickTop="1" ht="15.75">
      <c r="A56" s="11"/>
      <c r="B56" s="12">
        <v>45702</v>
      </c>
      <c r="C56" s="13" t="s">
        <v>27</v>
      </c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5"/>
    </row>
    <row r="57">
      <c r="A57" s="1"/>
      <c r="B57" s="16"/>
      <c r="C57" s="13" t="s">
        <v>28</v>
      </c>
      <c r="D57" s="14">
        <v>2590.5618212950139</v>
      </c>
      <c r="E57" s="14">
        <v>2507.5424912950139</v>
      </c>
      <c r="F57" s="14">
        <v>2418.9885392950141</v>
      </c>
      <c r="G57" s="14">
        <v>2417.7586232950139</v>
      </c>
      <c r="H57" s="14">
        <v>2425.1381192950139</v>
      </c>
      <c r="I57" s="14">
        <v>2601.0161072950141</v>
      </c>
      <c r="J57" s="14">
        <v>3027.806983725372</v>
      </c>
      <c r="K57" s="14">
        <v>4148.7431900711699</v>
      </c>
      <c r="L57" s="14">
        <v>4994.9253980711701</v>
      </c>
      <c r="M57" s="14">
        <v>4407.1161333845703</v>
      </c>
      <c r="N57" s="14">
        <v>5141.006581343886</v>
      </c>
      <c r="O57" s="14">
        <v>3439.9252457713678</v>
      </c>
      <c r="P57" s="14">
        <v>3161.5622932225679</v>
      </c>
      <c r="Q57" s="14">
        <v>3162.1496543673602</v>
      </c>
      <c r="R57" s="14">
        <v>3213.35443971636</v>
      </c>
      <c r="S57" s="14">
        <v>3548.005627683006</v>
      </c>
      <c r="T57" s="14">
        <v>4553.4697787188497</v>
      </c>
      <c r="U57" s="14">
        <v>6767.7620040240781</v>
      </c>
      <c r="V57" s="14">
        <v>6535.9081079351045</v>
      </c>
      <c r="W57" s="14">
        <v>4942.1264011375924</v>
      </c>
      <c r="X57" s="14">
        <v>3892.0669890597719</v>
      </c>
      <c r="Y57" s="14">
        <v>3339.9629705395801</v>
      </c>
      <c r="Z57" s="14">
        <v>2845.415337220968</v>
      </c>
      <c r="AA57" s="15">
        <v>2908.6831897394818</v>
      </c>
    </row>
    <row r="58">
      <c r="A58" s="1"/>
      <c r="B58" s="16"/>
      <c r="C58" s="13" t="s">
        <v>29</v>
      </c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5"/>
    </row>
    <row r="59" thickBot="1" ht="15.75">
      <c r="A59" s="1"/>
      <c r="B59" s="17"/>
      <c r="C59" s="18" t="s">
        <v>30</v>
      </c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20"/>
    </row>
    <row r="60" ht="15.75">
      <c r="A60" s="11"/>
      <c r="B60" s="12">
        <v>45703</v>
      </c>
      <c r="C60" s="13" t="s">
        <v>27</v>
      </c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>
        <v>10761.150041999999</v>
      </c>
      <c r="S60" s="14"/>
      <c r="T60" s="14"/>
      <c r="U60" s="14"/>
      <c r="V60" s="14"/>
      <c r="W60" s="14"/>
      <c r="X60" s="14"/>
      <c r="Y60" s="14"/>
      <c r="Z60" s="14"/>
      <c r="AA60" s="15"/>
    </row>
    <row r="61">
      <c r="A61" s="1"/>
      <c r="B61" s="16"/>
      <c r="C61" s="13" t="s">
        <v>28</v>
      </c>
      <c r="D61" s="14">
        <v>2517.4169432361418</v>
      </c>
      <c r="E61" s="14">
        <v>2426.399283155868</v>
      </c>
      <c r="F61" s="14">
        <v>2256.1050313914961</v>
      </c>
      <c r="G61" s="14">
        <v>2206.8592771558679</v>
      </c>
      <c r="H61" s="14">
        <v>2213.6238151558682</v>
      </c>
      <c r="I61" s="14">
        <v>2248.0614631558678</v>
      </c>
      <c r="J61" s="14">
        <v>2588.219066843928</v>
      </c>
      <c r="K61" s="14">
        <v>3019.4584393688042</v>
      </c>
      <c r="L61" s="14">
        <v>3100.8832724437138</v>
      </c>
      <c r="M61" s="14">
        <v>2851.8627352307881</v>
      </c>
      <c r="N61" s="14">
        <v>2596.0189911797879</v>
      </c>
      <c r="O61" s="14">
        <v>2466.474811368606</v>
      </c>
      <c r="P61" s="14">
        <v>2342.5485526933139</v>
      </c>
      <c r="Q61" s="14">
        <v>2038.3607851558679</v>
      </c>
      <c r="R61" s="14"/>
      <c r="S61" s="14">
        <v>4005.8364120000001</v>
      </c>
      <c r="T61" s="14">
        <v>3683.6448001323602</v>
      </c>
      <c r="U61" s="14">
        <v>3814.589816755104</v>
      </c>
      <c r="V61" s="14">
        <v>3312.5035092479402</v>
      </c>
      <c r="W61" s="14">
        <v>3657.4113633864959</v>
      </c>
      <c r="X61" s="14">
        <v>3923.4756755748058</v>
      </c>
      <c r="Y61" s="14">
        <v>3471.8231824169161</v>
      </c>
      <c r="Z61" s="14">
        <v>3166.23768606564</v>
      </c>
      <c r="AA61" s="15">
        <v>2882.8545497120758</v>
      </c>
    </row>
    <row r="62">
      <c r="A62" s="1"/>
      <c r="B62" s="16"/>
      <c r="C62" s="13" t="s">
        <v>29</v>
      </c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5"/>
    </row>
    <row r="63" thickBot="1" ht="15.75">
      <c r="A63" s="1"/>
      <c r="B63" s="17"/>
      <c r="C63" s="18" t="s">
        <v>30</v>
      </c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20"/>
    </row>
    <row r="64" ht="15.75">
      <c r="A64" s="11"/>
      <c r="B64" s="12">
        <v>45704</v>
      </c>
      <c r="C64" s="13" t="s">
        <v>27</v>
      </c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>
        <v>11849.010743999999</v>
      </c>
      <c r="Q64" s="14"/>
      <c r="R64" s="14"/>
      <c r="S64" s="14">
        <v>13367.957004</v>
      </c>
      <c r="T64" s="14"/>
      <c r="U64" s="14"/>
      <c r="V64" s="14"/>
      <c r="W64" s="14"/>
      <c r="X64" s="14"/>
      <c r="Y64" s="14"/>
      <c r="Z64" s="14"/>
      <c r="AA64" s="15"/>
    </row>
    <row r="65">
      <c r="A65" s="1"/>
      <c r="B65" s="16"/>
      <c r="C65" s="13" t="s">
        <v>28</v>
      </c>
      <c r="D65" s="14">
        <v>2794.2986624392502</v>
      </c>
      <c r="E65" s="14">
        <v>2387.0419711558679</v>
      </c>
      <c r="F65" s="14">
        <v>2288.6486911558682</v>
      </c>
      <c r="G65" s="14">
        <v>2221.0033111558678</v>
      </c>
      <c r="H65" s="14">
        <v>2214.853731155868</v>
      </c>
      <c r="I65" s="14">
        <v>2244.9866731558682</v>
      </c>
      <c r="J65" s="14">
        <v>2322.081408</v>
      </c>
      <c r="K65" s="14">
        <v>2757.051239359434</v>
      </c>
      <c r="L65" s="14">
        <v>3054.2184661861861</v>
      </c>
      <c r="M65" s="14">
        <v>3041.6074486852258</v>
      </c>
      <c r="N65" s="14">
        <v>2443.8430920000001</v>
      </c>
      <c r="O65" s="14">
        <v>4019.3654879999999</v>
      </c>
      <c r="P65" s="14"/>
      <c r="Q65" s="14">
        <v>3890.839266</v>
      </c>
      <c r="R65" s="14">
        <v>2401.0080867372239</v>
      </c>
      <c r="S65" s="14"/>
      <c r="T65" s="14">
        <v>5219.7635039999996</v>
      </c>
      <c r="U65" s="14">
        <v>5517.4031759999998</v>
      </c>
      <c r="V65" s="14">
        <v>5526.0125879999996</v>
      </c>
      <c r="W65" s="14">
        <v>5546.3062019999998</v>
      </c>
      <c r="X65" s="14">
        <v>5625.0208259999999</v>
      </c>
      <c r="Y65" s="14">
        <v>3106.8743334901378</v>
      </c>
      <c r="Z65" s="14">
        <v>2940.1741650144122</v>
      </c>
      <c r="AA65" s="15">
        <v>2740.4638579235821</v>
      </c>
    </row>
    <row r="66">
      <c r="A66" s="1"/>
      <c r="B66" s="16"/>
      <c r="C66" s="13" t="s">
        <v>29</v>
      </c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5"/>
    </row>
    <row r="67" thickBot="1" ht="15.75">
      <c r="A67" s="1"/>
      <c r="B67" s="17"/>
      <c r="C67" s="18" t="s">
        <v>30</v>
      </c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20"/>
    </row>
    <row r="68" ht="15.75">
      <c r="A68" s="11"/>
      <c r="B68" s="12">
        <v>45705</v>
      </c>
      <c r="C68" s="13" t="s">
        <v>27</v>
      </c>
      <c r="D68" s="14"/>
      <c r="E68" s="14"/>
      <c r="F68" s="14"/>
      <c r="G68" s="14"/>
      <c r="H68" s="14"/>
      <c r="I68" s="14"/>
      <c r="J68" s="14"/>
      <c r="K68" s="14"/>
      <c r="L68" s="14">
        <v>19231.172604148825</v>
      </c>
      <c r="M68" s="14">
        <v>15582.087420326352</v>
      </c>
      <c r="N68" s="14">
        <v>12705.917374290408</v>
      </c>
      <c r="O68" s="14">
        <v>10518.646402275264</v>
      </c>
      <c r="P68" s="14">
        <v>9715.4139630000009</v>
      </c>
      <c r="Q68" s="14">
        <v>9568.5120094287176</v>
      </c>
      <c r="R68" s="14">
        <v>11094.712941868836</v>
      </c>
      <c r="S68" s="14">
        <v>13753.074043782846</v>
      </c>
      <c r="T68" s="14">
        <v>16064.986955829145</v>
      </c>
      <c r="U68" s="14">
        <v>20794.804769999999</v>
      </c>
      <c r="V68" s="14">
        <v>24927.322530000001</v>
      </c>
      <c r="W68" s="14">
        <v>20005.813655999998</v>
      </c>
      <c r="X68" s="14">
        <v>16416.736861578727</v>
      </c>
      <c r="Y68" s="14">
        <v>15120.862817483159</v>
      </c>
      <c r="Z68" s="14">
        <v>15214.675878</v>
      </c>
      <c r="AA68" s="15">
        <v>13673.364944757852</v>
      </c>
    </row>
    <row r="69">
      <c r="A69" s="1"/>
      <c r="B69" s="16"/>
      <c r="C69" s="13" t="s">
        <v>28</v>
      </c>
      <c r="D69" s="14">
        <v>2628.9667029484799</v>
      </c>
      <c r="E69" s="14">
        <v>2242.5268411558682</v>
      </c>
      <c r="F69" s="14">
        <v>2228.9977651558679</v>
      </c>
      <c r="G69" s="14">
        <v>2337.2303731558682</v>
      </c>
      <c r="H69" s="14">
        <v>2404.8757531558681</v>
      </c>
      <c r="I69" s="14">
        <v>2871.501468157428</v>
      </c>
      <c r="J69" s="14">
        <v>3793.9207905747598</v>
      </c>
      <c r="K69" s="14">
        <v>3871.775568</v>
      </c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5"/>
    </row>
    <row r="70">
      <c r="A70" s="1"/>
      <c r="B70" s="16"/>
      <c r="C70" s="13" t="s">
        <v>29</v>
      </c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5"/>
    </row>
    <row r="71" thickBot="1" ht="15.75">
      <c r="A71" s="1"/>
      <c r="B71" s="17"/>
      <c r="C71" s="18" t="s">
        <v>30</v>
      </c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20"/>
    </row>
    <row r="72" ht="15.75">
      <c r="A72" s="11"/>
      <c r="B72" s="12">
        <v>45706</v>
      </c>
      <c r="C72" s="13" t="s">
        <v>27</v>
      </c>
      <c r="D72" s="14"/>
      <c r="E72" s="14"/>
      <c r="F72" s="14">
        <v>11617.171577999999</v>
      </c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5">
        <v>13648.377852</v>
      </c>
    </row>
    <row r="73">
      <c r="A73" s="1"/>
      <c r="B73" s="16"/>
      <c r="C73" s="13" t="s">
        <v>28</v>
      </c>
      <c r="D73" s="14">
        <v>3168.5655942006902</v>
      </c>
      <c r="E73" s="14">
        <v>2497.3444380000001</v>
      </c>
      <c r="F73" s="14"/>
      <c r="G73" s="14"/>
      <c r="H73" s="14"/>
      <c r="I73" s="14">
        <v>3067.154271295014</v>
      </c>
      <c r="J73" s="14">
        <v>4542.0943434409019</v>
      </c>
      <c r="K73" s="14">
        <v>6892.9347573520918</v>
      </c>
      <c r="L73" s="14">
        <v>4110.1885550754596</v>
      </c>
      <c r="M73" s="14">
        <v>3073.9530747547742</v>
      </c>
      <c r="N73" s="14">
        <v>3173.7997409573518</v>
      </c>
      <c r="O73" s="14">
        <v>2684.0354372950142</v>
      </c>
      <c r="P73" s="14">
        <v>2713.5534212950138</v>
      </c>
      <c r="Q73" s="14">
        <v>3501.8473235877241</v>
      </c>
      <c r="R73" s="14">
        <v>3586.4169768497582</v>
      </c>
      <c r="S73" s="14">
        <v>3754.6813986161342</v>
      </c>
      <c r="T73" s="14">
        <v>9732.8300446178273</v>
      </c>
      <c r="U73" s="14">
        <v>5719.6981896922262</v>
      </c>
      <c r="V73" s="14">
        <v>6090.5178636922255</v>
      </c>
      <c r="W73" s="14">
        <v>6187.228573712292</v>
      </c>
      <c r="X73" s="14">
        <v>4700.4965017337099</v>
      </c>
      <c r="Y73" s="14">
        <v>3457.27326260784</v>
      </c>
      <c r="Z73" s="14">
        <v>5819.9625120000001</v>
      </c>
      <c r="AA73" s="15"/>
    </row>
    <row r="74">
      <c r="A74" s="1"/>
      <c r="B74" s="16"/>
      <c r="C74" s="13" t="s">
        <v>29</v>
      </c>
      <c r="D74" s="14"/>
      <c r="E74" s="14"/>
      <c r="F74" s="14"/>
      <c r="G74" s="14">
        <v>3869.9306940000001</v>
      </c>
      <c r="H74" s="14">
        <v>4081.4762460000002</v>
      </c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5"/>
    </row>
    <row r="75" ht="15.75">
      <c r="A75" s="1"/>
      <c r="B75" s="17"/>
      <c r="C75" s="18" t="s">
        <v>30</v>
      </c>
      <c r="D75" s="19"/>
      <c r="E75" s="19"/>
      <c r="F75" s="19"/>
      <c r="G75" s="19">
        <v>11609.792082</v>
      </c>
      <c r="H75" s="19">
        <v>12244.428738000001</v>
      </c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20"/>
    </row>
    <row r="76" ht="15.75">
      <c r="A76" s="11"/>
      <c r="B76" s="12">
        <v>45707</v>
      </c>
      <c r="C76" s="13" t="s">
        <v>27</v>
      </c>
      <c r="D76" s="14"/>
      <c r="E76" s="14"/>
      <c r="F76" s="14"/>
      <c r="G76" s="14"/>
      <c r="H76" s="14"/>
      <c r="I76" s="14">
        <v>13819.951134000001</v>
      </c>
      <c r="J76" s="14">
        <v>16872.602645999999</v>
      </c>
      <c r="K76" s="14">
        <v>20293.614000000001</v>
      </c>
      <c r="L76" s="14"/>
      <c r="M76" s="14">
        <v>12740.260588110012</v>
      </c>
      <c r="N76" s="14">
        <v>10611.715248</v>
      </c>
      <c r="O76" s="14"/>
      <c r="P76" s="14"/>
      <c r="Q76" s="14"/>
      <c r="R76" s="14"/>
      <c r="S76" s="14"/>
      <c r="T76" s="14"/>
      <c r="U76" s="14"/>
      <c r="V76" s="14">
        <v>27211.276542</v>
      </c>
      <c r="W76" s="14">
        <v>21399.923441999999</v>
      </c>
      <c r="X76" s="14">
        <v>18289.465877999999</v>
      </c>
      <c r="Y76" s="14">
        <v>17435.289216000001</v>
      </c>
      <c r="Z76" s="14">
        <v>17157.3282</v>
      </c>
      <c r="AA76" s="15">
        <v>16441.517088000001</v>
      </c>
    </row>
    <row r="77">
      <c r="A77" s="1"/>
      <c r="B77" s="16"/>
      <c r="C77" s="13" t="s">
        <v>28</v>
      </c>
      <c r="D77" s="14">
        <v>3333.0669409901038</v>
      </c>
      <c r="E77" s="14">
        <v>2582.5986151558682</v>
      </c>
      <c r="F77" s="14">
        <v>2524.7925631558678</v>
      </c>
      <c r="G77" s="14">
        <v>2505.7288651558679</v>
      </c>
      <c r="H77" s="14">
        <v>2518.642983155868</v>
      </c>
      <c r="I77" s="14"/>
      <c r="J77" s="14"/>
      <c r="K77" s="14"/>
      <c r="L77" s="14">
        <v>5533.3920840000001</v>
      </c>
      <c r="M77" s="14"/>
      <c r="N77" s="14"/>
      <c r="O77" s="14">
        <v>3670.069344</v>
      </c>
      <c r="P77" s="14">
        <v>2215.7658608448301</v>
      </c>
      <c r="Q77" s="14">
        <v>2152.3330212444962</v>
      </c>
      <c r="R77" s="14">
        <v>2419.6016364321058</v>
      </c>
      <c r="S77" s="14">
        <v>2992.938646815282</v>
      </c>
      <c r="T77" s="14">
        <v>4211.1067007288339</v>
      </c>
      <c r="U77" s="14">
        <v>5260.5916005943136</v>
      </c>
      <c r="V77" s="14"/>
      <c r="W77" s="14"/>
      <c r="X77" s="14"/>
      <c r="Y77" s="14"/>
      <c r="Z77" s="14"/>
      <c r="AA77" s="15"/>
    </row>
    <row r="78">
      <c r="A78" s="1"/>
      <c r="B78" s="16"/>
      <c r="C78" s="13" t="s">
        <v>29</v>
      </c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5"/>
    </row>
    <row r="79" thickBot="1" ht="15.75">
      <c r="A79" s="1"/>
      <c r="B79" s="17"/>
      <c r="C79" s="18" t="s">
        <v>30</v>
      </c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20"/>
    </row>
    <row r="80" ht="15.75">
      <c r="A80" s="11"/>
      <c r="B80" s="12">
        <v>45708</v>
      </c>
      <c r="C80" s="13" t="s">
        <v>27</v>
      </c>
      <c r="D80" s="14">
        <v>12323.716419221711</v>
      </c>
      <c r="E80" s="14">
        <v>10421.253970110012</v>
      </c>
      <c r="F80" s="14"/>
      <c r="G80" s="14"/>
      <c r="H80" s="14"/>
      <c r="I80" s="14">
        <v>12622.188652110011</v>
      </c>
      <c r="J80" s="14">
        <v>19285.981815150113</v>
      </c>
      <c r="K80" s="14">
        <v>28345.59869779096</v>
      </c>
      <c r="L80" s="14"/>
      <c r="M80" s="14"/>
      <c r="N80" s="14"/>
      <c r="O80" s="14"/>
      <c r="P80" s="14"/>
      <c r="Q80" s="14"/>
      <c r="R80" s="14"/>
      <c r="S80" s="14"/>
      <c r="T80" s="14"/>
      <c r="U80" s="14">
        <v>29283.444943305371</v>
      </c>
      <c r="V80" s="14">
        <v>31979.790338647908</v>
      </c>
      <c r="W80" s="14">
        <v>31207.273625999998</v>
      </c>
      <c r="X80" s="14">
        <v>18338.047559999999</v>
      </c>
      <c r="Y80" s="14">
        <v>17437.13409</v>
      </c>
      <c r="Z80" s="14">
        <v>17151.178619999999</v>
      </c>
      <c r="AA80" s="15">
        <v>13019.333416811154</v>
      </c>
    </row>
    <row r="81">
      <c r="A81" s="1"/>
      <c r="B81" s="16"/>
      <c r="C81" s="13" t="s">
        <v>28</v>
      </c>
      <c r="D81" s="14"/>
      <c r="E81" s="14"/>
      <c r="F81" s="14"/>
      <c r="G81" s="14"/>
      <c r="H81" s="14"/>
      <c r="I81" s="14"/>
      <c r="J81" s="14"/>
      <c r="K81" s="14"/>
      <c r="L81" s="14">
        <v>3614.395195801626</v>
      </c>
      <c r="M81" s="14">
        <v>2236.6022459999999</v>
      </c>
      <c r="N81" s="14">
        <v>1960.86453992883</v>
      </c>
      <c r="O81" s="14">
        <v>1696.3143385857661</v>
      </c>
      <c r="P81" s="14">
        <v>1731.3669445857661</v>
      </c>
      <c r="Q81" s="14">
        <v>1825.455518585766</v>
      </c>
      <c r="R81" s="14">
        <v>2011.917591155868</v>
      </c>
      <c r="S81" s="14">
        <v>3054.1214719356358</v>
      </c>
      <c r="T81" s="14">
        <v>5448.4431627709619</v>
      </c>
      <c r="U81" s="14"/>
      <c r="V81" s="14"/>
      <c r="W81" s="14"/>
      <c r="X81" s="14"/>
      <c r="Y81" s="14"/>
      <c r="Z81" s="14"/>
      <c r="AA81" s="15"/>
    </row>
    <row r="82">
      <c r="A82" s="1"/>
      <c r="B82" s="16"/>
      <c r="C82" s="13" t="s">
        <v>29</v>
      </c>
      <c r="D82" s="14"/>
      <c r="E82" s="14"/>
      <c r="F82" s="14">
        <v>3746.6316149999998</v>
      </c>
      <c r="G82" s="14">
        <v>3601.5015269999999</v>
      </c>
      <c r="H82" s="14">
        <v>4150.6590210000004</v>
      </c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5"/>
    </row>
    <row r="83" ht="15.75">
      <c r="A83" s="1"/>
      <c r="B83" s="17"/>
      <c r="C83" s="18" t="s">
        <v>30</v>
      </c>
      <c r="D83" s="19"/>
      <c r="E83" s="19"/>
      <c r="F83" s="19">
        <v>11239.894845000001</v>
      </c>
      <c r="G83" s="19">
        <v>10804.504580999999</v>
      </c>
      <c r="H83" s="19">
        <v>12451.977063</v>
      </c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20"/>
    </row>
    <row r="84" ht="15.75">
      <c r="A84" s="11"/>
      <c r="B84" s="12">
        <v>45709</v>
      </c>
      <c r="C84" s="13" t="s">
        <v>27</v>
      </c>
      <c r="D84" s="14">
        <v>11999.953989386771</v>
      </c>
      <c r="E84" s="14">
        <v>11732.692427152464</v>
      </c>
      <c r="F84" s="14">
        <v>9895.9041359999992</v>
      </c>
      <c r="G84" s="14"/>
      <c r="H84" s="14">
        <v>10544.245570110012</v>
      </c>
      <c r="I84" s="14">
        <v>11708.347590380232</v>
      </c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>
        <v>23285.999628000001</v>
      </c>
      <c r="W84" s="14"/>
      <c r="X84" s="14"/>
      <c r="Y84" s="14"/>
      <c r="Z84" s="14"/>
      <c r="AA84" s="15"/>
    </row>
    <row r="85">
      <c r="A85" s="1"/>
      <c r="B85" s="16"/>
      <c r="C85" s="13" t="s">
        <v>28</v>
      </c>
      <c r="D85" s="14"/>
      <c r="E85" s="14"/>
      <c r="F85" s="14"/>
      <c r="G85" s="14"/>
      <c r="H85" s="14"/>
      <c r="I85" s="14"/>
      <c r="J85" s="14">
        <v>6000.7601640000003</v>
      </c>
      <c r="K85" s="14">
        <v>5543.8463700000002</v>
      </c>
      <c r="L85" s="14">
        <v>3284.0994091276261</v>
      </c>
      <c r="M85" s="14">
        <v>2382.1296300757322</v>
      </c>
      <c r="N85" s="14">
        <v>1913.3100401100121</v>
      </c>
      <c r="O85" s="14">
        <v>1616.285326110012</v>
      </c>
      <c r="P85" s="14">
        <v>1479.149692110012</v>
      </c>
      <c r="Q85" s="14">
        <v>1461.9308681100119</v>
      </c>
      <c r="R85" s="14">
        <v>1836.6545611558679</v>
      </c>
      <c r="S85" s="14">
        <v>2112.6731609777398</v>
      </c>
      <c r="T85" s="14">
        <v>3333.0608652050641</v>
      </c>
      <c r="U85" s="14">
        <v>5939.5042751047076</v>
      </c>
      <c r="V85" s="14"/>
      <c r="W85" s="14">
        <v>7821.6508020000001</v>
      </c>
      <c r="X85" s="14">
        <v>5968.1673899999996</v>
      </c>
      <c r="Y85" s="14">
        <v>5936.8045320000001</v>
      </c>
      <c r="Z85" s="14">
        <v>4874.7720660000005</v>
      </c>
      <c r="AA85" s="15">
        <v>4080.50579307936</v>
      </c>
    </row>
    <row r="86">
      <c r="A86" s="1"/>
      <c r="B86" s="16"/>
      <c r="C86" s="13" t="s">
        <v>29</v>
      </c>
      <c r="D86" s="14"/>
      <c r="E86" s="14"/>
      <c r="F86" s="14"/>
      <c r="G86" s="14">
        <v>3841.3351469999998</v>
      </c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5"/>
    </row>
    <row r="87" ht="15.75">
      <c r="A87" s="1"/>
      <c r="B87" s="17"/>
      <c r="C87" s="18" t="s">
        <v>30</v>
      </c>
      <c r="D87" s="19"/>
      <c r="E87" s="19"/>
      <c r="F87" s="19"/>
      <c r="G87" s="19">
        <v>11524.005440999999</v>
      </c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20"/>
    </row>
    <row r="88" ht="15.75">
      <c r="A88" s="11"/>
      <c r="B88" s="12">
        <v>45710</v>
      </c>
      <c r="C88" s="13" t="s">
        <v>27</v>
      </c>
      <c r="D88" s="14"/>
      <c r="E88" s="14"/>
      <c r="F88" s="14">
        <v>10919.194248</v>
      </c>
      <c r="G88" s="14">
        <v>10400.169696000001</v>
      </c>
      <c r="H88" s="14"/>
      <c r="I88" s="14"/>
      <c r="J88" s="14">
        <v>15527.6895</v>
      </c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5"/>
    </row>
    <row r="89">
      <c r="A89" s="1"/>
      <c r="B89" s="16"/>
      <c r="C89" s="13" t="s">
        <v>28</v>
      </c>
      <c r="D89" s="14">
        <v>2761.1614199999999</v>
      </c>
      <c r="E89" s="14"/>
      <c r="F89" s="14"/>
      <c r="G89" s="14"/>
      <c r="H89" s="14"/>
      <c r="I89" s="14"/>
      <c r="J89" s="14"/>
      <c r="K89" s="14">
        <v>3485.682903499734</v>
      </c>
      <c r="L89" s="14">
        <v>2110.0056754949219</v>
      </c>
      <c r="M89" s="14">
        <v>1307.045924585766</v>
      </c>
      <c r="N89" s="14">
        <v>1078.896506585766</v>
      </c>
      <c r="O89" s="14">
        <v>1036.464404585766</v>
      </c>
      <c r="P89" s="14">
        <v>960.82457058576597</v>
      </c>
      <c r="Q89" s="14">
        <v>1039.5391945857659</v>
      </c>
      <c r="R89" s="14">
        <v>1266.4586965857659</v>
      </c>
      <c r="S89" s="14">
        <v>2463.9117211558678</v>
      </c>
      <c r="T89" s="14">
        <v>4081.82093303379</v>
      </c>
      <c r="U89" s="14">
        <v>6145.1140163448363</v>
      </c>
      <c r="V89" s="14">
        <v>4713.4493510184657</v>
      </c>
      <c r="W89" s="14">
        <v>5759.2193326530059</v>
      </c>
      <c r="X89" s="14">
        <v>4715.7234693922137</v>
      </c>
      <c r="Y89" s="14">
        <v>3709.4720042328358</v>
      </c>
      <c r="Z89" s="14">
        <v>3916.446494704212</v>
      </c>
      <c r="AA89" s="15">
        <v>3492.3667079686202</v>
      </c>
    </row>
    <row r="90">
      <c r="A90" s="1"/>
      <c r="B90" s="16"/>
      <c r="C90" s="13" t="s">
        <v>29</v>
      </c>
      <c r="D90" s="14"/>
      <c r="E90" s="14">
        <v>4336.0688579999996</v>
      </c>
      <c r="F90" s="14"/>
      <c r="G90" s="14"/>
      <c r="H90" s="14">
        <v>4109.1493559999999</v>
      </c>
      <c r="I90" s="14">
        <v>4303.783563</v>
      </c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5"/>
    </row>
    <row r="91" ht="15.75">
      <c r="A91" s="1"/>
      <c r="B91" s="17"/>
      <c r="C91" s="18" t="s">
        <v>30</v>
      </c>
      <c r="D91" s="19"/>
      <c r="E91" s="19">
        <v>13008.206574</v>
      </c>
      <c r="F91" s="19"/>
      <c r="G91" s="19"/>
      <c r="H91" s="19">
        <v>12327.448068</v>
      </c>
      <c r="I91" s="19">
        <v>12911.350689000001</v>
      </c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20"/>
    </row>
    <row r="92" ht="15.75">
      <c r="A92" s="11"/>
      <c r="B92" s="12">
        <v>45711</v>
      </c>
      <c r="C92" s="13" t="s">
        <v>27</v>
      </c>
      <c r="D92" s="14"/>
      <c r="E92" s="14"/>
      <c r="F92" s="14"/>
      <c r="G92" s="14"/>
      <c r="H92" s="14"/>
      <c r="I92" s="14"/>
      <c r="J92" s="14"/>
      <c r="K92" s="14"/>
      <c r="L92" s="14"/>
      <c r="M92" s="14">
        <v>8132.5634737326109</v>
      </c>
      <c r="N92" s="14">
        <v>6928.0625717326111</v>
      </c>
      <c r="O92" s="14">
        <v>7065.2452587326106</v>
      </c>
      <c r="P92" s="14">
        <v>5980.7023117326107</v>
      </c>
      <c r="Q92" s="14">
        <v>5933.3342987326114</v>
      </c>
      <c r="R92" s="14">
        <v>8417.3724309719091</v>
      </c>
      <c r="S92" s="14">
        <v>11696.862464296131</v>
      </c>
      <c r="T92" s="14">
        <v>14768.734324565197</v>
      </c>
      <c r="U92" s="14">
        <v>24946.50793570944</v>
      </c>
      <c r="V92" s="14">
        <v>23323.517466000001</v>
      </c>
      <c r="W92" s="14">
        <v>24886.046726</v>
      </c>
      <c r="X92" s="14">
        <v>17906.339252000002</v>
      </c>
      <c r="Y92" s="14">
        <v>17319.468025999999</v>
      </c>
      <c r="Z92" s="14"/>
      <c r="AA92" s="15"/>
    </row>
    <row r="93">
      <c r="A93" s="1"/>
      <c r="B93" s="16"/>
      <c r="C93" s="13" t="s">
        <v>28</v>
      </c>
      <c r="D93" s="14">
        <v>2676.8053751282769</v>
      </c>
      <c r="E93" s="14">
        <v>2737.817136485955</v>
      </c>
      <c r="F93" s="14">
        <v>2492.3647054859548</v>
      </c>
      <c r="G93" s="14">
        <v>2489.288860485955</v>
      </c>
      <c r="H93" s="14">
        <v>2489.9040294859551</v>
      </c>
      <c r="I93" s="14">
        <v>2629.5473924859548</v>
      </c>
      <c r="J93" s="14">
        <v>2690.4491234859552</v>
      </c>
      <c r="K93" s="14">
        <v>2583.7803931034259</v>
      </c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>
        <v>5230.1668380000001</v>
      </c>
      <c r="AA93" s="15">
        <v>4192.3767349999998</v>
      </c>
    </row>
    <row r="94">
      <c r="A94" s="1"/>
      <c r="B94" s="16"/>
      <c r="C94" s="13" t="s">
        <v>29</v>
      </c>
      <c r="D94" s="14"/>
      <c r="E94" s="14"/>
      <c r="F94" s="14"/>
      <c r="G94" s="14"/>
      <c r="H94" s="14"/>
      <c r="I94" s="14"/>
      <c r="J94" s="14"/>
      <c r="K94" s="14"/>
      <c r="L94" s="14">
        <v>3618.4240580000001</v>
      </c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5"/>
    </row>
    <row r="95" ht="15.75">
      <c r="A95" s="1"/>
      <c r="B95" s="17"/>
      <c r="C95" s="18" t="s">
        <v>30</v>
      </c>
      <c r="D95" s="19"/>
      <c r="E95" s="19"/>
      <c r="F95" s="19"/>
      <c r="G95" s="19"/>
      <c r="H95" s="19"/>
      <c r="I95" s="19"/>
      <c r="J95" s="19"/>
      <c r="K95" s="19"/>
      <c r="L95" s="19">
        <v>10855.272174</v>
      </c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20"/>
    </row>
    <row r="96" ht="15.75">
      <c r="A96" s="11"/>
      <c r="B96" s="12">
        <v>45712</v>
      </c>
      <c r="C96" s="13" t="s">
        <v>27</v>
      </c>
      <c r="D96" s="14">
        <v>13458.667382</v>
      </c>
      <c r="E96" s="14"/>
      <c r="F96" s="14"/>
      <c r="G96" s="14"/>
      <c r="H96" s="14"/>
      <c r="I96" s="14"/>
      <c r="J96" s="14">
        <v>23749.829582999999</v>
      </c>
      <c r="K96" s="14">
        <v>27682.605</v>
      </c>
      <c r="L96" s="14">
        <v>16391.401472521276</v>
      </c>
      <c r="M96" s="14">
        <v>15296.751317306347</v>
      </c>
      <c r="N96" s="14">
        <v>12977.616361634744</v>
      </c>
      <c r="O96" s="14">
        <v>12200.883868053952</v>
      </c>
      <c r="P96" s="14">
        <v>11970.149091471452</v>
      </c>
      <c r="Q96" s="14">
        <v>12099.209796285308</v>
      </c>
      <c r="R96" s="14">
        <v>14271.947396216547</v>
      </c>
      <c r="S96" s="14">
        <v>18895.321104031016</v>
      </c>
      <c r="T96" s="14">
        <v>24177.398215286456</v>
      </c>
      <c r="U96" s="14">
        <v>36248.833325</v>
      </c>
      <c r="V96" s="14">
        <v>39460.630674</v>
      </c>
      <c r="W96" s="14">
        <v>35167.981392000002</v>
      </c>
      <c r="X96" s="14">
        <v>23082.986387000001</v>
      </c>
      <c r="Y96" s="14"/>
      <c r="Z96" s="14"/>
      <c r="AA96" s="15"/>
    </row>
    <row r="97">
      <c r="A97" s="1"/>
      <c r="B97" s="16"/>
      <c r="C97" s="13" t="s">
        <v>28</v>
      </c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>
        <v>6522.6369070000001</v>
      </c>
      <c r="Z97" s="14">
        <v>5790.5857969999997</v>
      </c>
      <c r="AA97" s="15">
        <v>4485.8123480000004</v>
      </c>
    </row>
    <row r="98">
      <c r="A98" s="1"/>
      <c r="B98" s="16"/>
      <c r="C98" s="13" t="s">
        <v>29</v>
      </c>
      <c r="D98" s="14"/>
      <c r="E98" s="14">
        <v>3952.1532404999998</v>
      </c>
      <c r="F98" s="14">
        <v>3856.1868764999999</v>
      </c>
      <c r="G98" s="14">
        <v>3878.3329604999999</v>
      </c>
      <c r="H98" s="14">
        <v>3904.4776430000002</v>
      </c>
      <c r="I98" s="14">
        <v>5572.2008020000003</v>
      </c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5"/>
    </row>
    <row r="99" ht="15.75">
      <c r="A99" s="1"/>
      <c r="B99" s="17"/>
      <c r="C99" s="18" t="s">
        <v>30</v>
      </c>
      <c r="D99" s="19"/>
      <c r="E99" s="19">
        <v>11856.459721499999</v>
      </c>
      <c r="F99" s="19">
        <v>11568.5606295</v>
      </c>
      <c r="G99" s="19">
        <v>11634.9988815</v>
      </c>
      <c r="H99" s="19">
        <v>11713.432929000001</v>
      </c>
      <c r="I99" s="19">
        <v>16716.602406000002</v>
      </c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20"/>
    </row>
    <row r="100" ht="15.75">
      <c r="A100" s="11"/>
      <c r="B100" s="12">
        <v>45713</v>
      </c>
      <c r="C100" s="13" t="s">
        <v>27</v>
      </c>
      <c r="D100" s="14"/>
      <c r="E100" s="14"/>
      <c r="F100" s="14"/>
      <c r="G100" s="14"/>
      <c r="H100" s="14"/>
      <c r="I100" s="14"/>
      <c r="J100" s="14"/>
      <c r="K100" s="14"/>
      <c r="L100" s="14">
        <v>16593.658044</v>
      </c>
      <c r="M100" s="14">
        <v>12422.498224967048</v>
      </c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5"/>
    </row>
    <row r="101">
      <c r="A101" s="1"/>
      <c r="B101" s="16"/>
      <c r="C101" s="13" t="s">
        <v>28</v>
      </c>
      <c r="D101" s="14"/>
      <c r="E101" s="14">
        <v>2671.5464223264721</v>
      </c>
      <c r="F101" s="14">
        <v>2554.018010326472</v>
      </c>
      <c r="G101" s="14">
        <v>2530.0200623264718</v>
      </c>
      <c r="H101" s="14">
        <v>2590.322598326472</v>
      </c>
      <c r="I101" s="14">
        <v>3047.5185828811359</v>
      </c>
      <c r="J101" s="14">
        <v>8509.4262280000003</v>
      </c>
      <c r="K101" s="14">
        <v>11510.400392</v>
      </c>
      <c r="L101" s="14"/>
      <c r="M101" s="14"/>
      <c r="N101" s="14">
        <v>3105.3785609684642</v>
      </c>
      <c r="O101" s="14">
        <v>2379.8790543264722</v>
      </c>
      <c r="P101" s="14">
        <v>2350.9584503264718</v>
      </c>
      <c r="Q101" s="14">
        <v>2658.8699339512118</v>
      </c>
      <c r="R101" s="14">
        <v>2867.8144350534162</v>
      </c>
      <c r="S101" s="14">
        <v>2889.0028300599679</v>
      </c>
      <c r="T101" s="14">
        <v>8039.6879460573036</v>
      </c>
      <c r="U101" s="14">
        <v>10053.678130249447</v>
      </c>
      <c r="V101" s="14">
        <v>10640.073746060309</v>
      </c>
      <c r="W101" s="14">
        <v>8309.5319924185442</v>
      </c>
      <c r="X101" s="14">
        <v>5035.4757518556362</v>
      </c>
      <c r="Y101" s="14">
        <v>3402.1706279999999</v>
      </c>
      <c r="Z101" s="14">
        <v>2942.5176240000001</v>
      </c>
      <c r="AA101" s="15">
        <v>2542.5518240000001</v>
      </c>
    </row>
    <row r="102">
      <c r="A102" s="1"/>
      <c r="B102" s="16"/>
      <c r="C102" s="13" t="s">
        <v>29</v>
      </c>
      <c r="D102" s="14">
        <v>5084.1806500000002</v>
      </c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5"/>
    </row>
    <row r="103" ht="15.75">
      <c r="A103" s="1"/>
      <c r="B103" s="17"/>
      <c r="C103" s="18" t="s">
        <v>30</v>
      </c>
      <c r="D103" s="19">
        <v>15252.541950000001</v>
      </c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20"/>
    </row>
    <row r="104" ht="15.75">
      <c r="A104" s="11"/>
      <c r="B104" s="12">
        <v>45714</v>
      </c>
      <c r="C104" s="13" t="s">
        <v>27</v>
      </c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>
        <v>10318.717991692116</v>
      </c>
      <c r="S104" s="14">
        <v>12109.273013692116</v>
      </c>
      <c r="T104" s="14"/>
      <c r="U104" s="14"/>
      <c r="V104" s="14"/>
      <c r="W104" s="14"/>
      <c r="X104" s="14"/>
      <c r="Y104" s="14"/>
      <c r="Z104" s="14"/>
      <c r="AA104" s="15"/>
    </row>
    <row r="105">
      <c r="A105" s="1"/>
      <c r="B105" s="16"/>
      <c r="C105" s="13" t="s">
        <v>28</v>
      </c>
      <c r="D105" s="14">
        <v>2306.4924236921161</v>
      </c>
      <c r="E105" s="14">
        <v>2262.985604</v>
      </c>
      <c r="F105" s="14"/>
      <c r="G105" s="14"/>
      <c r="H105" s="14"/>
      <c r="I105" s="14"/>
      <c r="J105" s="14">
        <v>5818.8418620000002</v>
      </c>
      <c r="K105" s="14">
        <v>5229.3113628084357</v>
      </c>
      <c r="L105" s="14">
        <v>3703.0777885890238</v>
      </c>
      <c r="M105" s="14">
        <v>3285.2053885439559</v>
      </c>
      <c r="N105" s="14">
        <v>2997.7426561363241</v>
      </c>
      <c r="O105" s="14">
        <v>2442.000543692116</v>
      </c>
      <c r="P105" s="14">
        <v>2245.5137696921161</v>
      </c>
      <c r="Q105" s="14">
        <v>2256.600797692116</v>
      </c>
      <c r="R105" s="14"/>
      <c r="S105" s="14"/>
      <c r="T105" s="14">
        <v>5759.0950999999995</v>
      </c>
      <c r="U105" s="14">
        <v>5896.1250334705783</v>
      </c>
      <c r="V105" s="14">
        <v>6175.5507798969556</v>
      </c>
      <c r="W105" s="14">
        <v>4127.6717135258496</v>
      </c>
      <c r="X105" s="14">
        <v>4947.1031382259816</v>
      </c>
      <c r="Y105" s="14">
        <v>2932.5189059999998</v>
      </c>
      <c r="Z105" s="14">
        <v>2787.03479831507</v>
      </c>
      <c r="AA105" s="15">
        <v>2291.7097196921159</v>
      </c>
    </row>
    <row r="106">
      <c r="A106" s="1"/>
      <c r="B106" s="16"/>
      <c r="C106" s="13" t="s">
        <v>29</v>
      </c>
      <c r="D106" s="14"/>
      <c r="E106" s="14"/>
      <c r="F106" s="14">
        <v>3649.1720770000002</v>
      </c>
      <c r="G106" s="14">
        <v>3634.0814</v>
      </c>
      <c r="H106" s="14">
        <v>3645.4764009999999</v>
      </c>
      <c r="I106" s="14">
        <v>4004.8808920000001</v>
      </c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5"/>
    </row>
    <row r="107" ht="15.75">
      <c r="A107" s="1"/>
      <c r="B107" s="17"/>
      <c r="C107" s="18" t="s">
        <v>30</v>
      </c>
      <c r="D107" s="19"/>
      <c r="E107" s="19"/>
      <c r="F107" s="19">
        <v>10947.516231</v>
      </c>
      <c r="G107" s="19">
        <v>10902.244199999999</v>
      </c>
      <c r="H107" s="19">
        <v>10936.429203</v>
      </c>
      <c r="I107" s="19">
        <v>12014.642675999999</v>
      </c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20"/>
    </row>
    <row r="108" thickTop="1" ht="15.75">
      <c r="A108" s="11"/>
      <c r="B108" s="12">
        <v>45715</v>
      </c>
      <c r="C108" s="13" t="s">
        <v>27</v>
      </c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5"/>
    </row>
    <row r="109">
      <c r="A109" s="1"/>
      <c r="B109" s="16"/>
      <c r="C109" s="13" t="s">
        <v>28</v>
      </c>
      <c r="D109" s="14"/>
      <c r="E109" s="14"/>
      <c r="F109" s="14"/>
      <c r="G109" s="14"/>
      <c r="H109" s="14"/>
      <c r="I109" s="14"/>
      <c r="J109" s="14">
        <v>4632.5538118072709</v>
      </c>
      <c r="K109" s="14">
        <v>3447.7125371244988</v>
      </c>
      <c r="L109" s="14">
        <v>3622.7154375378718</v>
      </c>
      <c r="M109" s="14">
        <v>3114.1367079678539</v>
      </c>
      <c r="N109" s="14">
        <v>2535.8866355446112</v>
      </c>
      <c r="O109" s="14">
        <v>2506.9267865446109</v>
      </c>
      <c r="P109" s="14">
        <v>2370.7538795446112</v>
      </c>
      <c r="Q109" s="14">
        <v>2184.0552785446112</v>
      </c>
      <c r="R109" s="14">
        <v>2246.904312544611</v>
      </c>
      <c r="S109" s="14">
        <v>2648.8364282862299</v>
      </c>
      <c r="T109" s="14">
        <v>3397.1449499301689</v>
      </c>
      <c r="U109" s="14">
        <v>3955.6527889036138</v>
      </c>
      <c r="V109" s="14">
        <v>4158.5237969898781</v>
      </c>
      <c r="W109" s="14">
        <v>3939.2880779451511</v>
      </c>
      <c r="X109" s="14">
        <v>3467.690364491415</v>
      </c>
      <c r="Y109" s="14">
        <v>2909.21547196746</v>
      </c>
      <c r="Z109" s="14">
        <v>3053.453070888288</v>
      </c>
      <c r="AA109" s="15">
        <v>2131.6810835446108</v>
      </c>
    </row>
    <row r="110">
      <c r="A110" s="1"/>
      <c r="B110" s="16"/>
      <c r="C110" s="13" t="s">
        <v>29</v>
      </c>
      <c r="D110" s="14">
        <v>3581.4706875000002</v>
      </c>
      <c r="E110" s="14">
        <v>3198.2148135000002</v>
      </c>
      <c r="F110" s="14">
        <v>3163.7094615000001</v>
      </c>
      <c r="G110" s="14">
        <v>3127.047525</v>
      </c>
      <c r="H110" s="14">
        <v>3127.047525</v>
      </c>
      <c r="I110" s="14">
        <v>3552.2027549999998</v>
      </c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5"/>
    </row>
    <row r="111" ht="15.75">
      <c r="A111" s="1"/>
      <c r="B111" s="17"/>
      <c r="C111" s="18" t="s">
        <v>30</v>
      </c>
      <c r="D111" s="19">
        <v>10744.4120625</v>
      </c>
      <c r="E111" s="19">
        <v>9594.6444405000002</v>
      </c>
      <c r="F111" s="19">
        <v>9491.1283844999998</v>
      </c>
      <c r="G111" s="19">
        <v>9381.1425749999999</v>
      </c>
      <c r="H111" s="19">
        <v>9381.1425749999999</v>
      </c>
      <c r="I111" s="19">
        <v>10656.608265000001</v>
      </c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20"/>
    </row>
    <row r="112" thickTop="1" ht="15.75">
      <c r="A112" s="11"/>
      <c r="B112" s="12">
        <v>45716</v>
      </c>
      <c r="C112" s="13" t="s">
        <v>27</v>
      </c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5"/>
    </row>
    <row r="113">
      <c r="A113" s="1"/>
      <c r="B113" s="16"/>
      <c r="C113" s="13" t="s">
        <v>28</v>
      </c>
      <c r="D113" s="14">
        <v>2359.0780158383818</v>
      </c>
      <c r="E113" s="14">
        <v>2052.2268498383819</v>
      </c>
      <c r="F113" s="14">
        <v>2030.588286657543</v>
      </c>
      <c r="G113" s="14">
        <v>1987.4565966575431</v>
      </c>
      <c r="H113" s="14">
        <v>2088.5079846575431</v>
      </c>
      <c r="I113" s="14">
        <v>2502.028759838382</v>
      </c>
      <c r="J113" s="14">
        <v>5129.4639096231394</v>
      </c>
      <c r="K113" s="14">
        <v>5332.7051884800449</v>
      </c>
      <c r="L113" s="14">
        <v>3498.4429211857318</v>
      </c>
      <c r="M113" s="14">
        <v>3070.6156016561881</v>
      </c>
      <c r="N113" s="14">
        <v>2394.8157018383822</v>
      </c>
      <c r="O113" s="14">
        <v>2176.619865657543</v>
      </c>
      <c r="P113" s="14">
        <v>2043.527793657543</v>
      </c>
      <c r="Q113" s="14">
        <v>2034.3580068383819</v>
      </c>
      <c r="R113" s="14"/>
      <c r="S113" s="14"/>
      <c r="T113" s="14">
        <v>4801.7362225148818</v>
      </c>
      <c r="U113" s="14">
        <v>4900.1194145446107</v>
      </c>
      <c r="V113" s="14">
        <v>5614.3036619122049</v>
      </c>
      <c r="W113" s="14">
        <v>5554.07259518097</v>
      </c>
      <c r="X113" s="14">
        <v>4875.8133806220603</v>
      </c>
      <c r="Y113" s="14">
        <v>3705.9884155199611</v>
      </c>
      <c r="Z113" s="14">
        <v>3019.7997127165322</v>
      </c>
      <c r="AA113" s="15">
        <v>2659.5504522246242</v>
      </c>
    </row>
    <row r="114">
      <c r="A114" s="1"/>
      <c r="B114" s="16"/>
      <c r="C114" s="13" t="s">
        <v>29</v>
      </c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>
        <v>3458.5453710000002</v>
      </c>
      <c r="S114" s="14">
        <v>3894.4835235</v>
      </c>
      <c r="T114" s="14"/>
      <c r="U114" s="14"/>
      <c r="V114" s="14"/>
      <c r="W114" s="14"/>
      <c r="X114" s="14"/>
      <c r="Y114" s="14"/>
      <c r="Z114" s="14"/>
      <c r="AA114" s="15"/>
    </row>
    <row r="115" ht="15.75">
      <c r="A115" s="1"/>
      <c r="B115" s="17"/>
      <c r="C115" s="18" t="s">
        <v>30</v>
      </c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>
        <v>10375.636113</v>
      </c>
      <c r="S115" s="19">
        <v>11683.450570499999</v>
      </c>
      <c r="T115" s="19"/>
      <c r="U115" s="19"/>
      <c r="V115" s="19"/>
      <c r="W115" s="19"/>
      <c r="X115" s="19"/>
      <c r="Y115" s="19"/>
      <c r="Z115" s="19"/>
      <c r="AA115" s="20"/>
    </row>
    <row r="116" thickTop="1" ht="15.75">
      <c r="A116" s="11"/>
      <c r="B116" s="12"/>
      <c r="C116" s="13" t="s">
        <v>27</v>
      </c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5"/>
    </row>
    <row r="117">
      <c r="A117" s="1"/>
      <c r="B117" s="16"/>
      <c r="C117" s="13" t="s">
        <v>28</v>
      </c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5"/>
    </row>
    <row r="118">
      <c r="A118" s="1"/>
      <c r="B118" s="16"/>
      <c r="C118" s="13" t="s">
        <v>29</v>
      </c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5"/>
    </row>
    <row r="119" thickBot="1" ht="15.75">
      <c r="A119" s="1"/>
      <c r="B119" s="17"/>
      <c r="C119" s="18" t="s">
        <v>30</v>
      </c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20"/>
    </row>
    <row r="120" thickTop="1" ht="15.75">
      <c r="A120" s="11"/>
      <c r="B120" s="12"/>
      <c r="C120" s="13" t="s">
        <v>27</v>
      </c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5"/>
    </row>
    <row r="121">
      <c r="A121" s="1"/>
      <c r="B121" s="16"/>
      <c r="C121" s="13" t="s">
        <v>28</v>
      </c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  <c r="AA121" s="15"/>
    </row>
    <row r="122">
      <c r="A122" s="1"/>
      <c r="B122" s="16"/>
      <c r="C122" s="13" t="s">
        <v>29</v>
      </c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  <c r="AA122" s="15"/>
    </row>
    <row r="123" thickBot="1" ht="15.75">
      <c r="A123" s="1"/>
      <c r="B123" s="17"/>
      <c r="C123" s="18" t="s">
        <v>30</v>
      </c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20"/>
    </row>
    <row r="124" thickTop="1" ht="15.75">
      <c r="A124" s="11"/>
      <c r="B124" s="12"/>
      <c r="C124" s="13" t="s">
        <v>27</v>
      </c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  <c r="AA124" s="15"/>
    </row>
    <row r="125">
      <c r="A125" s="1"/>
      <c r="B125" s="16"/>
      <c r="C125" s="13" t="s">
        <v>28</v>
      </c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5"/>
    </row>
    <row r="126">
      <c r="A126" s="1"/>
      <c r="B126" s="16"/>
      <c r="C126" s="13" t="s">
        <v>29</v>
      </c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5"/>
    </row>
    <row r="127">
      <c r="A127" s="1"/>
      <c r="B127" s="21"/>
      <c r="C127" s="22" t="s">
        <v>30</v>
      </c>
      <c r="D127" s="23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23"/>
      <c r="Z127" s="23"/>
      <c r="AA127" s="24"/>
    </row>
  </sheetData>
  <mergeCells count="34">
    <mergeCell ref="B36:B39"/>
    <mergeCell ref="B2:B3"/>
    <mergeCell ref="C2:C3"/>
    <mergeCell ref="D2:AA2"/>
    <mergeCell ref="B4:B7"/>
    <mergeCell ref="B8:B11"/>
    <mergeCell ref="B12:B15"/>
    <mergeCell ref="B16:B19"/>
    <mergeCell ref="B20:B23"/>
    <mergeCell ref="B24:B27"/>
    <mergeCell ref="B28:B31"/>
    <mergeCell ref="B32:B35"/>
    <mergeCell ref="B84:B87"/>
    <mergeCell ref="B40:B43"/>
    <mergeCell ref="B44:B47"/>
    <mergeCell ref="B48:B51"/>
    <mergeCell ref="B52:B55"/>
    <mergeCell ref="B56:B59"/>
    <mergeCell ref="B60:B63"/>
    <mergeCell ref="B64:B67"/>
    <mergeCell ref="B68:B71"/>
    <mergeCell ref="B72:B75"/>
    <mergeCell ref="B76:B79"/>
    <mergeCell ref="B80:B83"/>
    <mergeCell ref="B112:B115"/>
    <mergeCell ref="B116:B119"/>
    <mergeCell ref="B120:B123"/>
    <mergeCell ref="B124:B127"/>
    <mergeCell ref="B88:B91"/>
    <mergeCell ref="B92:B95"/>
    <mergeCell ref="B96:B99"/>
    <mergeCell ref="B100:B103"/>
    <mergeCell ref="B104:B107"/>
    <mergeCell ref="B108:B111"/>
  </mergeCells>
  <pageSetup r:id="rId1" paperSize="9" orientation="portrait"/>
</worksheet>
</file>

<file path=xl/worksheets/sheet4.xml><?xml version="1.0" encoding="utf-8"?>
<worksheet xmlns:r="http://schemas.openxmlformats.org/officeDocument/2006/relationships" xmlns="http://schemas.openxmlformats.org/spreadsheetml/2006/main">
  <sheetViews>
    <sheetView zoomScaleNormal="100" workbookViewId="0">
      <selection activeCell="E4" sqref="E4"/>
    </sheetView>
  </sheetViews>
  <sheetFormatPr defaultRowHeight="15"/>
  <cols>
    <col min="1" max="1" width="5.710938" customWidth="1"/>
    <col min="2" max="2" width="10.71094" customWidth="1"/>
    <col min="3" max="3" width="12" customWidth="1"/>
    <col min="4" max="4" width="12.57031" customWidth="1"/>
  </cols>
  <sheetData>
    <row r="1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</row>
    <row r="2" ht="19.5">
      <c r="A2" s="35"/>
      <c r="B2" s="36" t="s">
        <v>37</v>
      </c>
      <c r="C2" s="37" t="s">
        <v>38</v>
      </c>
      <c r="D2" s="38"/>
      <c r="E2" s="39" t="s">
        <v>39</v>
      </c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40"/>
    </row>
    <row r="3" thickTop="1" thickBot="1" ht="16.5">
      <c r="A3" s="35"/>
      <c r="B3" s="41"/>
      <c r="C3" s="42"/>
      <c r="D3" s="43"/>
      <c r="E3" s="44" t="s">
        <v>3</v>
      </c>
      <c r="F3" s="45" t="s">
        <v>4</v>
      </c>
      <c r="G3" s="45" t="s">
        <v>5</v>
      </c>
      <c r="H3" s="45" t="s">
        <v>6</v>
      </c>
      <c r="I3" s="45" t="s">
        <v>7</v>
      </c>
      <c r="J3" s="45" t="s">
        <v>8</v>
      </c>
      <c r="K3" s="45" t="s">
        <v>9</v>
      </c>
      <c r="L3" s="45" t="s">
        <v>10</v>
      </c>
      <c r="M3" s="45" t="s">
        <v>11</v>
      </c>
      <c r="N3" s="45" t="s">
        <v>12</v>
      </c>
      <c r="O3" s="45" t="s">
        <v>13</v>
      </c>
      <c r="P3" s="45" t="s">
        <v>14</v>
      </c>
      <c r="Q3" s="45" t="s">
        <v>15</v>
      </c>
      <c r="R3" s="45" t="s">
        <v>16</v>
      </c>
      <c r="S3" s="46" t="s">
        <v>17</v>
      </c>
      <c r="T3" s="45" t="s">
        <v>18</v>
      </c>
      <c r="U3" s="45" t="s">
        <v>19</v>
      </c>
      <c r="V3" s="45" t="s">
        <v>20</v>
      </c>
      <c r="W3" s="45" t="s">
        <v>21</v>
      </c>
      <c r="X3" s="45" t="s">
        <v>22</v>
      </c>
      <c r="Y3" s="45" t="s">
        <v>23</v>
      </c>
      <c r="Z3" s="45" t="s">
        <v>24</v>
      </c>
      <c r="AA3" s="45" t="s">
        <v>25</v>
      </c>
      <c r="AB3" s="47" t="s">
        <v>26</v>
      </c>
    </row>
    <row r="4" ht="17.25">
      <c r="A4" s="35"/>
      <c r="B4" s="48">
        <v>45689</v>
      </c>
      <c r="C4" s="49">
        <f>SUM(E4:AB4)</f>
        <v>57.969999999999999</v>
      </c>
      <c r="D4" s="50"/>
      <c r="E4" s="51">
        <v>9.3499999999999996</v>
      </c>
      <c r="F4" s="52">
        <v>1.6200000000000001</v>
      </c>
      <c r="G4" s="52">
        <v>0</v>
      </c>
      <c r="H4" s="52">
        <v>0</v>
      </c>
      <c r="I4" s="52">
        <v>0</v>
      </c>
      <c r="J4" s="52">
        <v>0</v>
      </c>
      <c r="K4" s="52">
        <v>0</v>
      </c>
      <c r="L4" s="52">
        <v>0</v>
      </c>
      <c r="M4" s="52">
        <v>0</v>
      </c>
      <c r="N4" s="52">
        <v>0</v>
      </c>
      <c r="O4" s="52">
        <v>0</v>
      </c>
      <c r="P4" s="52">
        <v>0</v>
      </c>
      <c r="Q4" s="52">
        <v>0</v>
      </c>
      <c r="R4" s="52">
        <v>0</v>
      </c>
      <c r="S4" s="52">
        <v>0</v>
      </c>
      <c r="T4" s="52">
        <v>0</v>
      </c>
      <c r="U4" s="52">
        <v>0</v>
      </c>
      <c r="V4" s="52">
        <v>0</v>
      </c>
      <c r="W4" s="52">
        <v>0</v>
      </c>
      <c r="X4" s="52">
        <v>0</v>
      </c>
      <c r="Y4" s="52">
        <v>9.8800000000000008</v>
      </c>
      <c r="Z4" s="52">
        <v>10.82</v>
      </c>
      <c r="AA4" s="52">
        <v>9.3200000000000003</v>
      </c>
      <c r="AB4" s="53">
        <v>16.98</v>
      </c>
    </row>
    <row r="5" ht="17.25">
      <c r="A5" s="35"/>
      <c r="B5" s="48">
        <v>45690</v>
      </c>
      <c r="C5" s="49">
        <f>SUM(E5:AB5)</f>
        <v>107.99000000000001</v>
      </c>
      <c r="D5" s="50"/>
      <c r="E5" s="51">
        <v>6.1200000000000001</v>
      </c>
      <c r="F5" s="52">
        <v>3.6200000000000001</v>
      </c>
      <c r="G5" s="52">
        <v>0</v>
      </c>
      <c r="H5" s="52">
        <v>0</v>
      </c>
      <c r="I5" s="52">
        <v>0</v>
      </c>
      <c r="J5" s="52">
        <v>0</v>
      </c>
      <c r="K5" s="52">
        <v>0</v>
      </c>
      <c r="L5" s="52">
        <v>0</v>
      </c>
      <c r="M5" s="52">
        <v>2.3500000000000001</v>
      </c>
      <c r="N5" s="52">
        <v>0</v>
      </c>
      <c r="O5" s="52">
        <v>0</v>
      </c>
      <c r="P5" s="52">
        <v>2.79</v>
      </c>
      <c r="Q5" s="52">
        <v>1.3400000000000001</v>
      </c>
      <c r="R5" s="52">
        <v>0</v>
      </c>
      <c r="S5" s="52">
        <v>0</v>
      </c>
      <c r="T5" s="52">
        <v>9.7599999999999998</v>
      </c>
      <c r="U5" s="52">
        <v>6.2699999999999996</v>
      </c>
      <c r="V5" s="52">
        <v>15.970000000000001</v>
      </c>
      <c r="W5" s="52">
        <v>16.469999999999999</v>
      </c>
      <c r="X5" s="52">
        <v>0</v>
      </c>
      <c r="Y5" s="52">
        <v>9.0600000000000005</v>
      </c>
      <c r="Z5" s="52">
        <v>16.34</v>
      </c>
      <c r="AA5" s="52">
        <v>16.670000000000002</v>
      </c>
      <c r="AB5" s="53">
        <v>1.23</v>
      </c>
    </row>
    <row r="6" ht="16.5">
      <c r="A6" s="35"/>
      <c r="B6" s="54">
        <v>45691</v>
      </c>
      <c r="C6" s="49">
        <f>SUM(E6:AB6)</f>
        <v>134.13999999999999</v>
      </c>
      <c r="D6" s="50"/>
      <c r="E6" s="51">
        <v>0</v>
      </c>
      <c r="F6" s="52">
        <v>0</v>
      </c>
      <c r="G6" s="52">
        <v>0</v>
      </c>
      <c r="H6" s="52">
        <v>0</v>
      </c>
      <c r="I6" s="52">
        <v>0</v>
      </c>
      <c r="J6" s="52">
        <v>0</v>
      </c>
      <c r="K6" s="52">
        <v>0</v>
      </c>
      <c r="L6" s="52">
        <v>0</v>
      </c>
      <c r="M6" s="52">
        <v>13.199999999999999</v>
      </c>
      <c r="N6" s="52">
        <v>17.390000000000001</v>
      </c>
      <c r="O6" s="52">
        <v>17.43</v>
      </c>
      <c r="P6" s="52">
        <v>0</v>
      </c>
      <c r="Q6" s="52">
        <v>13.210000000000001</v>
      </c>
      <c r="R6" s="52">
        <v>15.67</v>
      </c>
      <c r="S6" s="52">
        <v>16.420000000000002</v>
      </c>
      <c r="T6" s="52">
        <v>14.93</v>
      </c>
      <c r="U6" s="52">
        <v>0</v>
      </c>
      <c r="V6" s="52">
        <v>0</v>
      </c>
      <c r="W6" s="52">
        <v>0</v>
      </c>
      <c r="X6" s="52">
        <v>0</v>
      </c>
      <c r="Y6" s="52">
        <v>0</v>
      </c>
      <c r="Z6" s="52">
        <v>15.630000000000001</v>
      </c>
      <c r="AA6" s="52">
        <v>10.26</v>
      </c>
      <c r="AB6" s="53">
        <v>0</v>
      </c>
    </row>
    <row r="7" ht="16.5">
      <c r="A7" s="35"/>
      <c r="B7" s="54">
        <v>45692</v>
      </c>
      <c r="C7" s="49">
        <f>SUM(E7:AB7)</f>
        <v>183.78999999999999</v>
      </c>
      <c r="D7" s="50"/>
      <c r="E7" s="51">
        <v>3.3599999999999999</v>
      </c>
      <c r="F7" s="52">
        <v>0</v>
      </c>
      <c r="G7" s="52">
        <v>0</v>
      </c>
      <c r="H7" s="52">
        <v>0</v>
      </c>
      <c r="I7" s="52">
        <v>0</v>
      </c>
      <c r="J7" s="52">
        <v>0</v>
      </c>
      <c r="K7" s="52">
        <v>0</v>
      </c>
      <c r="L7" s="52">
        <v>12.619999999999999</v>
      </c>
      <c r="M7" s="52">
        <v>15.4</v>
      </c>
      <c r="N7" s="52">
        <v>12.619999999999999</v>
      </c>
      <c r="O7" s="52">
        <v>12.619999999999999</v>
      </c>
      <c r="P7" s="52">
        <v>16.32</v>
      </c>
      <c r="Q7" s="52">
        <v>12.68</v>
      </c>
      <c r="R7" s="52">
        <v>12.199999999999999</v>
      </c>
      <c r="S7" s="52">
        <v>16.670000000000002</v>
      </c>
      <c r="T7" s="52">
        <v>15.16</v>
      </c>
      <c r="U7" s="52">
        <v>0</v>
      </c>
      <c r="V7" s="52">
        <v>0</v>
      </c>
      <c r="W7" s="52">
        <v>0.040000000000000001</v>
      </c>
      <c r="X7" s="52">
        <v>0</v>
      </c>
      <c r="Y7" s="52">
        <v>10.16</v>
      </c>
      <c r="Z7" s="52">
        <v>16.280000000000001</v>
      </c>
      <c r="AA7" s="52">
        <v>10.65</v>
      </c>
      <c r="AB7" s="53">
        <v>17.010000000000002</v>
      </c>
    </row>
    <row r="8" ht="16.5">
      <c r="A8" s="35"/>
      <c r="B8" s="54">
        <v>45693</v>
      </c>
      <c r="C8" s="49">
        <f>SUM(E8:AB8)</f>
        <v>146.83999999999997</v>
      </c>
      <c r="D8" s="50"/>
      <c r="E8" s="51">
        <v>16.43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12.699999999999999</v>
      </c>
      <c r="M8" s="52">
        <v>0.66000000000000003</v>
      </c>
      <c r="N8" s="52">
        <v>0</v>
      </c>
      <c r="O8" s="52">
        <v>0</v>
      </c>
      <c r="P8" s="52">
        <v>0</v>
      </c>
      <c r="Q8" s="52">
        <v>0</v>
      </c>
      <c r="R8" s="52">
        <v>0</v>
      </c>
      <c r="S8" s="52">
        <v>0</v>
      </c>
      <c r="T8" s="52">
        <v>0</v>
      </c>
      <c r="U8" s="52">
        <v>6.9199999999999999</v>
      </c>
      <c r="V8" s="52">
        <v>13.44</v>
      </c>
      <c r="W8" s="52">
        <v>15.34</v>
      </c>
      <c r="X8" s="52">
        <v>16.43</v>
      </c>
      <c r="Y8" s="52">
        <v>16.510000000000002</v>
      </c>
      <c r="Z8" s="52">
        <v>16.5</v>
      </c>
      <c r="AA8" s="52">
        <v>15.550000000000001</v>
      </c>
      <c r="AB8" s="53">
        <v>16.359999999999999</v>
      </c>
    </row>
    <row r="9" ht="16.5">
      <c r="A9" s="35"/>
      <c r="B9" s="54">
        <v>45694</v>
      </c>
      <c r="C9" s="49">
        <f>SUM(E9:AB9)</f>
        <v>83.859999999999999</v>
      </c>
      <c r="D9" s="50"/>
      <c r="E9" s="51">
        <v>16.379999999999999</v>
      </c>
      <c r="F9" s="52">
        <v>3.96</v>
      </c>
      <c r="G9" s="52">
        <v>0</v>
      </c>
      <c r="H9" s="52">
        <v>0</v>
      </c>
      <c r="I9" s="52">
        <v>0</v>
      </c>
      <c r="J9" s="52">
        <v>0</v>
      </c>
      <c r="K9" s="52">
        <v>3.0600000000000001</v>
      </c>
      <c r="L9" s="52">
        <v>13.57</v>
      </c>
      <c r="M9" s="52">
        <v>0</v>
      </c>
      <c r="N9" s="52">
        <v>0</v>
      </c>
      <c r="O9" s="52">
        <v>0</v>
      </c>
      <c r="P9" s="52">
        <v>0</v>
      </c>
      <c r="Q9" s="52">
        <v>0</v>
      </c>
      <c r="R9" s="52">
        <v>0</v>
      </c>
      <c r="S9" s="52">
        <v>1.52</v>
      </c>
      <c r="T9" s="52">
        <v>0</v>
      </c>
      <c r="U9" s="52">
        <v>0.71999999999999997</v>
      </c>
      <c r="V9" s="52">
        <v>0</v>
      </c>
      <c r="W9" s="52">
        <v>8.6899999999999995</v>
      </c>
      <c r="X9" s="52">
        <v>8.5700000000000003</v>
      </c>
      <c r="Y9" s="52">
        <v>16.469999999999999</v>
      </c>
      <c r="Z9" s="52">
        <v>2.1600000000000001</v>
      </c>
      <c r="AA9" s="52">
        <v>2.4500000000000002</v>
      </c>
      <c r="AB9" s="53">
        <v>6.3099999999999996</v>
      </c>
    </row>
    <row r="10" ht="16.5">
      <c r="A10" s="35"/>
      <c r="B10" s="54">
        <v>45695</v>
      </c>
      <c r="C10" s="49">
        <f>SUM(E10:AB10)</f>
        <v>50.520000000000003</v>
      </c>
      <c r="D10" s="50"/>
      <c r="E10" s="51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12.75</v>
      </c>
      <c r="L10" s="52">
        <v>0</v>
      </c>
      <c r="M10" s="52">
        <v>15.51</v>
      </c>
      <c r="N10" s="52">
        <v>16.300000000000001</v>
      </c>
      <c r="O10" s="52">
        <v>0</v>
      </c>
      <c r="P10" s="52">
        <v>0</v>
      </c>
      <c r="Q10" s="52">
        <v>0</v>
      </c>
      <c r="R10" s="52">
        <v>0</v>
      </c>
      <c r="S10" s="52">
        <v>0</v>
      </c>
      <c r="T10" s="52">
        <v>0</v>
      </c>
      <c r="U10" s="52">
        <v>0</v>
      </c>
      <c r="V10" s="52">
        <v>0</v>
      </c>
      <c r="W10" s="52">
        <v>0</v>
      </c>
      <c r="X10" s="52">
        <v>0</v>
      </c>
      <c r="Y10" s="52">
        <v>0</v>
      </c>
      <c r="Z10" s="52">
        <v>2.1099999999999999</v>
      </c>
      <c r="AA10" s="52">
        <v>0</v>
      </c>
      <c r="AB10" s="53">
        <v>3.8500000000000001</v>
      </c>
    </row>
    <row r="11" ht="16.5">
      <c r="A11" s="35"/>
      <c r="B11" s="54">
        <v>45696</v>
      </c>
      <c r="C11" s="49">
        <f>SUM(E11:AB11)</f>
        <v>87.260000000000005</v>
      </c>
      <c r="D11" s="50"/>
      <c r="E11" s="51">
        <v>10.619999999999999</v>
      </c>
      <c r="F11" s="52">
        <v>0</v>
      </c>
      <c r="G11" s="52">
        <v>0</v>
      </c>
      <c r="H11" s="52">
        <v>0</v>
      </c>
      <c r="I11" s="52">
        <v>0</v>
      </c>
      <c r="J11" s="52">
        <v>0</v>
      </c>
      <c r="K11" s="52">
        <v>0</v>
      </c>
      <c r="L11" s="52">
        <v>0</v>
      </c>
      <c r="M11" s="52">
        <v>0</v>
      </c>
      <c r="N11" s="52">
        <v>0</v>
      </c>
      <c r="O11" s="52">
        <v>0</v>
      </c>
      <c r="P11" s="52">
        <v>0</v>
      </c>
      <c r="Q11" s="52">
        <v>0</v>
      </c>
      <c r="R11" s="52">
        <v>0</v>
      </c>
      <c r="S11" s="52">
        <v>0</v>
      </c>
      <c r="T11" s="52">
        <v>7.8499999999999996</v>
      </c>
      <c r="U11" s="52">
        <v>11.119999999999999</v>
      </c>
      <c r="V11" s="52">
        <v>0.23000000000000001</v>
      </c>
      <c r="W11" s="52">
        <v>7.9500000000000002</v>
      </c>
      <c r="X11" s="52">
        <v>11.880000000000001</v>
      </c>
      <c r="Y11" s="52">
        <v>16.25</v>
      </c>
      <c r="Z11" s="52">
        <v>1.3500000000000001</v>
      </c>
      <c r="AA11" s="52">
        <v>2.8900000000000001</v>
      </c>
      <c r="AB11" s="53">
        <v>17.120000000000001</v>
      </c>
    </row>
    <row r="12" ht="16.5">
      <c r="A12" s="35"/>
      <c r="B12" s="54">
        <v>45697</v>
      </c>
      <c r="C12" s="49">
        <f>SUM(E12:AB12)</f>
        <v>147.46000000000001</v>
      </c>
      <c r="D12" s="50"/>
      <c r="E12" s="51">
        <v>17.109999999999999</v>
      </c>
      <c r="F12" s="52">
        <v>3.9700000000000002</v>
      </c>
      <c r="G12" s="52">
        <v>0</v>
      </c>
      <c r="H12" s="52">
        <v>0</v>
      </c>
      <c r="I12" s="52">
        <v>0</v>
      </c>
      <c r="J12" s="52">
        <v>0</v>
      </c>
      <c r="K12" s="52">
        <v>9.3699999999999992</v>
      </c>
      <c r="L12" s="52">
        <v>16.690000000000001</v>
      </c>
      <c r="M12" s="52">
        <v>5.0999999999999996</v>
      </c>
      <c r="N12" s="52">
        <v>0</v>
      </c>
      <c r="O12" s="52">
        <v>0</v>
      </c>
      <c r="P12" s="52">
        <v>0</v>
      </c>
      <c r="Q12" s="52">
        <v>0</v>
      </c>
      <c r="R12" s="52">
        <v>0</v>
      </c>
      <c r="S12" s="52">
        <v>0</v>
      </c>
      <c r="T12" s="52">
        <v>0</v>
      </c>
      <c r="U12" s="52">
        <v>0</v>
      </c>
      <c r="V12" s="52">
        <v>12.73</v>
      </c>
      <c r="W12" s="52">
        <v>15.59</v>
      </c>
      <c r="X12" s="52">
        <v>15.48</v>
      </c>
      <c r="Y12" s="52">
        <v>16.25</v>
      </c>
      <c r="Z12" s="52">
        <v>15.949999999999999</v>
      </c>
      <c r="AA12" s="52">
        <v>16.84</v>
      </c>
      <c r="AB12" s="53">
        <v>2.3799999999999999</v>
      </c>
    </row>
    <row r="13" ht="16.5">
      <c r="A13" s="35"/>
      <c r="B13" s="54">
        <v>45698</v>
      </c>
      <c r="C13" s="49">
        <f>SUM(E13:AB13)</f>
        <v>107.67999999999998</v>
      </c>
      <c r="D13" s="50"/>
      <c r="E13" s="51">
        <v>6.3200000000000003</v>
      </c>
      <c r="F13" s="52">
        <v>3.6899999999999999</v>
      </c>
      <c r="G13" s="52">
        <v>0</v>
      </c>
      <c r="H13" s="52">
        <v>0</v>
      </c>
      <c r="I13" s="52">
        <v>0</v>
      </c>
      <c r="J13" s="52">
        <v>0</v>
      </c>
      <c r="K13" s="52">
        <v>8.9000000000000004</v>
      </c>
      <c r="L13" s="52">
        <v>6.3899999999999997</v>
      </c>
      <c r="M13" s="52">
        <v>0.73999999999999999</v>
      </c>
      <c r="N13" s="52">
        <v>0.02</v>
      </c>
      <c r="O13" s="52">
        <v>0</v>
      </c>
      <c r="P13" s="52">
        <v>0.080000000000000002</v>
      </c>
      <c r="Q13" s="52">
        <v>3.2000000000000002</v>
      </c>
      <c r="R13" s="52">
        <v>1.6000000000000001</v>
      </c>
      <c r="S13" s="52">
        <v>0</v>
      </c>
      <c r="T13" s="52">
        <v>9.5399999999999991</v>
      </c>
      <c r="U13" s="52">
        <v>0</v>
      </c>
      <c r="V13" s="52">
        <v>13.76</v>
      </c>
      <c r="W13" s="52">
        <v>3.7799999999999998</v>
      </c>
      <c r="X13" s="52">
        <v>0</v>
      </c>
      <c r="Y13" s="52">
        <v>9.8300000000000001</v>
      </c>
      <c r="Z13" s="52">
        <v>16.350000000000001</v>
      </c>
      <c r="AA13" s="52">
        <v>6.4400000000000004</v>
      </c>
      <c r="AB13" s="53">
        <v>17.039999999999999</v>
      </c>
    </row>
    <row r="14" ht="16.5">
      <c r="A14" s="35"/>
      <c r="B14" s="54">
        <v>45699</v>
      </c>
      <c r="C14" s="49">
        <f>SUM(E14:AB14)</f>
        <v>75.440000000000012</v>
      </c>
      <c r="D14" s="50"/>
      <c r="E14" s="51">
        <v>3.48</v>
      </c>
      <c r="F14" s="52">
        <v>12.300000000000001</v>
      </c>
      <c r="G14" s="52">
        <v>0</v>
      </c>
      <c r="H14" s="52">
        <v>0</v>
      </c>
      <c r="I14" s="52">
        <v>0</v>
      </c>
      <c r="J14" s="52">
        <v>0</v>
      </c>
      <c r="K14" s="52">
        <v>16.059999999999999</v>
      </c>
      <c r="L14" s="52">
        <v>9.3300000000000001</v>
      </c>
      <c r="M14" s="52">
        <v>0</v>
      </c>
      <c r="N14" s="52">
        <v>0</v>
      </c>
      <c r="O14" s="52">
        <v>0</v>
      </c>
      <c r="P14" s="52">
        <v>0</v>
      </c>
      <c r="Q14" s="52">
        <v>0</v>
      </c>
      <c r="R14" s="52">
        <v>5.46</v>
      </c>
      <c r="S14" s="52">
        <v>0</v>
      </c>
      <c r="T14" s="52">
        <v>0</v>
      </c>
      <c r="U14" s="52">
        <v>4.1299999999999999</v>
      </c>
      <c r="V14" s="52">
        <v>0.20000000000000001</v>
      </c>
      <c r="W14" s="52">
        <v>0</v>
      </c>
      <c r="X14" s="52">
        <v>0</v>
      </c>
      <c r="Y14" s="52">
        <v>1.6799999999999999</v>
      </c>
      <c r="Z14" s="52">
        <v>2.2000000000000002</v>
      </c>
      <c r="AA14" s="52">
        <v>4.1500000000000004</v>
      </c>
      <c r="AB14" s="53">
        <v>16.449999999999999</v>
      </c>
    </row>
    <row r="15" ht="16.5">
      <c r="A15" s="35"/>
      <c r="B15" s="54">
        <v>45700</v>
      </c>
      <c r="C15" s="49">
        <f>SUM(E15:AB15)</f>
        <v>100.40000000000001</v>
      </c>
      <c r="D15" s="50"/>
      <c r="E15" s="51">
        <v>12.56</v>
      </c>
      <c r="F15" s="52">
        <v>3.6899999999999999</v>
      </c>
      <c r="G15" s="52">
        <v>0</v>
      </c>
      <c r="H15" s="52">
        <v>0</v>
      </c>
      <c r="I15" s="52">
        <v>0</v>
      </c>
      <c r="J15" s="52">
        <v>0</v>
      </c>
      <c r="K15" s="52">
        <v>16.329999999999998</v>
      </c>
      <c r="L15" s="52">
        <v>2.4399999999999999</v>
      </c>
      <c r="M15" s="52">
        <v>6.5599999999999996</v>
      </c>
      <c r="N15" s="52">
        <v>0</v>
      </c>
      <c r="O15" s="52">
        <v>0</v>
      </c>
      <c r="P15" s="52">
        <v>3.6099999999999999</v>
      </c>
      <c r="Q15" s="52">
        <v>0</v>
      </c>
      <c r="R15" s="52">
        <v>11.34</v>
      </c>
      <c r="S15" s="52">
        <v>10.33</v>
      </c>
      <c r="T15" s="52">
        <v>12.51</v>
      </c>
      <c r="U15" s="52">
        <v>0</v>
      </c>
      <c r="V15" s="52">
        <v>0</v>
      </c>
      <c r="W15" s="52">
        <v>0</v>
      </c>
      <c r="X15" s="52">
        <v>0</v>
      </c>
      <c r="Y15" s="52">
        <v>0</v>
      </c>
      <c r="Z15" s="52">
        <v>11.68</v>
      </c>
      <c r="AA15" s="52">
        <v>9.3499999999999996</v>
      </c>
      <c r="AB15" s="53">
        <v>0</v>
      </c>
    </row>
    <row r="16" ht="16.5">
      <c r="A16" s="35"/>
      <c r="B16" s="54">
        <v>45701</v>
      </c>
      <c r="C16" s="49">
        <f>SUM(E16:AB16)</f>
        <v>104.44999999999999</v>
      </c>
      <c r="D16" s="50"/>
      <c r="E16" s="51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0.29999999999999999</v>
      </c>
      <c r="M16" s="52">
        <v>9.9900000000000002</v>
      </c>
      <c r="N16" s="52">
        <v>15.74</v>
      </c>
      <c r="O16" s="52">
        <v>12.08</v>
      </c>
      <c r="P16" s="52">
        <v>12.77</v>
      </c>
      <c r="Q16" s="52">
        <v>8.8300000000000001</v>
      </c>
      <c r="R16" s="52">
        <v>8.3100000000000005</v>
      </c>
      <c r="S16" s="52">
        <v>5.4100000000000001</v>
      </c>
      <c r="T16" s="52">
        <v>5.4100000000000001</v>
      </c>
      <c r="U16" s="52">
        <v>0</v>
      </c>
      <c r="V16" s="52">
        <v>0</v>
      </c>
      <c r="W16" s="52">
        <v>2.1000000000000001</v>
      </c>
      <c r="X16" s="52">
        <v>15.109999999999999</v>
      </c>
      <c r="Y16" s="52">
        <v>1.55</v>
      </c>
      <c r="Z16" s="52">
        <v>1.28</v>
      </c>
      <c r="AA16" s="52">
        <v>0</v>
      </c>
      <c r="AB16" s="53">
        <v>5.5700000000000003</v>
      </c>
    </row>
    <row r="17" ht="16.5">
      <c r="A17" s="35"/>
      <c r="B17" s="54">
        <v>45702</v>
      </c>
      <c r="C17" s="49">
        <f>SUM(E17:AB17)</f>
        <v>39.399999999999999</v>
      </c>
      <c r="D17" s="50"/>
      <c r="E17" s="51">
        <v>5.4299999999999997</v>
      </c>
      <c r="F17" s="52">
        <v>0</v>
      </c>
      <c r="G17" s="52">
        <v>0</v>
      </c>
      <c r="H17" s="52">
        <v>0</v>
      </c>
      <c r="I17" s="52">
        <v>0</v>
      </c>
      <c r="J17" s="52">
        <v>0</v>
      </c>
      <c r="K17" s="52">
        <v>10.75</v>
      </c>
      <c r="L17" s="52">
        <v>5.1900000000000004</v>
      </c>
      <c r="M17" s="52">
        <v>15.85</v>
      </c>
      <c r="N17" s="52">
        <v>0</v>
      </c>
      <c r="O17" s="52">
        <v>0</v>
      </c>
      <c r="P17" s="52">
        <v>0</v>
      </c>
      <c r="Q17" s="52">
        <v>0</v>
      </c>
      <c r="R17" s="52">
        <v>0</v>
      </c>
      <c r="S17" s="52">
        <v>0</v>
      </c>
      <c r="T17" s="52">
        <v>0</v>
      </c>
      <c r="U17" s="52">
        <v>0</v>
      </c>
      <c r="V17" s="52">
        <v>0</v>
      </c>
      <c r="W17" s="52">
        <v>0</v>
      </c>
      <c r="X17" s="52">
        <v>0</v>
      </c>
      <c r="Y17" s="52">
        <v>0</v>
      </c>
      <c r="Z17" s="52">
        <v>0</v>
      </c>
      <c r="AA17" s="52">
        <v>2.1800000000000002</v>
      </c>
      <c r="AB17" s="53">
        <v>0</v>
      </c>
    </row>
    <row r="18" ht="16.5">
      <c r="A18" s="35"/>
      <c r="B18" s="54">
        <v>45703</v>
      </c>
      <c r="C18" s="49">
        <f>SUM(E18:AB18)</f>
        <v>24</v>
      </c>
      <c r="D18" s="50"/>
      <c r="E18" s="51">
        <v>0.84999999999999998</v>
      </c>
      <c r="F18" s="52">
        <v>0.81999999999999995</v>
      </c>
      <c r="G18" s="52">
        <v>0</v>
      </c>
      <c r="H18" s="52">
        <v>0</v>
      </c>
      <c r="I18" s="52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2">
        <v>0</v>
      </c>
      <c r="Q18" s="52">
        <v>0</v>
      </c>
      <c r="R18" s="52">
        <v>5.5499999999999998</v>
      </c>
      <c r="S18" s="52">
        <v>11.359999999999999</v>
      </c>
      <c r="T18" s="52">
        <v>0</v>
      </c>
      <c r="U18" s="52">
        <v>0</v>
      </c>
      <c r="V18" s="52">
        <v>0</v>
      </c>
      <c r="W18" s="52">
        <v>5.4199999999999999</v>
      </c>
      <c r="X18" s="52">
        <v>0</v>
      </c>
      <c r="Y18" s="52">
        <v>0</v>
      </c>
      <c r="Z18" s="52">
        <v>0</v>
      </c>
      <c r="AA18" s="52">
        <v>0</v>
      </c>
      <c r="AB18" s="53">
        <v>0</v>
      </c>
    </row>
    <row r="19" ht="16.5">
      <c r="A19" s="35"/>
      <c r="B19" s="54">
        <v>45704</v>
      </c>
      <c r="C19" s="49">
        <f>SUM(E19:AB19)</f>
        <v>24.18</v>
      </c>
      <c r="D19" s="50"/>
      <c r="E19" s="51">
        <v>0</v>
      </c>
      <c r="F19" s="52">
        <v>0</v>
      </c>
      <c r="G19" s="52">
        <v>0</v>
      </c>
      <c r="H19" s="52">
        <v>0</v>
      </c>
      <c r="I19" s="52">
        <v>0</v>
      </c>
      <c r="J19" s="52">
        <v>0</v>
      </c>
      <c r="K19" s="52">
        <v>0</v>
      </c>
      <c r="L19" s="52">
        <v>0</v>
      </c>
      <c r="M19" s="52">
        <v>0</v>
      </c>
      <c r="N19" s="52">
        <v>0</v>
      </c>
      <c r="O19" s="52">
        <v>11.19</v>
      </c>
      <c r="P19" s="52">
        <v>0</v>
      </c>
      <c r="Q19" s="52">
        <v>2.1800000000000002</v>
      </c>
      <c r="R19" s="52">
        <v>0</v>
      </c>
      <c r="S19" s="52">
        <v>1.5700000000000001</v>
      </c>
      <c r="T19" s="52">
        <v>5.0999999999999996</v>
      </c>
      <c r="U19" s="52">
        <v>0</v>
      </c>
      <c r="V19" s="52">
        <v>0</v>
      </c>
      <c r="W19" s="52">
        <v>0</v>
      </c>
      <c r="X19" s="52">
        <v>0</v>
      </c>
      <c r="Y19" s="52">
        <v>0</v>
      </c>
      <c r="Z19" s="52">
        <v>4.1399999999999997</v>
      </c>
      <c r="AA19" s="52">
        <v>0</v>
      </c>
      <c r="AB19" s="53">
        <v>0</v>
      </c>
    </row>
    <row r="20" ht="16.5">
      <c r="A20" s="35"/>
      <c r="B20" s="54">
        <v>45705</v>
      </c>
      <c r="C20" s="49">
        <f>SUM(E20:AB20)</f>
        <v>250.03999999999996</v>
      </c>
      <c r="D20" s="50"/>
      <c r="E20" s="51">
        <v>0</v>
      </c>
      <c r="F20" s="52">
        <v>0.050000000000000003</v>
      </c>
      <c r="G20" s="52">
        <v>0</v>
      </c>
      <c r="H20" s="52">
        <v>0</v>
      </c>
      <c r="I20" s="52">
        <v>0</v>
      </c>
      <c r="J20" s="52">
        <v>0</v>
      </c>
      <c r="K20" s="52">
        <v>0</v>
      </c>
      <c r="L20" s="52">
        <v>16.010000000000002</v>
      </c>
      <c r="M20" s="52">
        <v>15.619999999999999</v>
      </c>
      <c r="N20" s="52">
        <v>17.260000000000002</v>
      </c>
      <c r="O20" s="52">
        <v>17.350000000000001</v>
      </c>
      <c r="P20" s="52">
        <v>17.309999999999999</v>
      </c>
      <c r="Q20" s="52">
        <v>4</v>
      </c>
      <c r="R20" s="52">
        <v>15.52</v>
      </c>
      <c r="S20" s="52">
        <v>16.93</v>
      </c>
      <c r="T20" s="52">
        <v>16.850000000000001</v>
      </c>
      <c r="U20" s="52">
        <v>9.3800000000000008</v>
      </c>
      <c r="V20" s="52">
        <v>16.710000000000001</v>
      </c>
      <c r="W20" s="52">
        <v>16.949999999999999</v>
      </c>
      <c r="X20" s="52">
        <v>14.84</v>
      </c>
      <c r="Y20" s="52">
        <v>15.25</v>
      </c>
      <c r="Z20" s="52">
        <v>14.16</v>
      </c>
      <c r="AA20" s="52">
        <v>8.9399999999999995</v>
      </c>
      <c r="AB20" s="53">
        <v>16.91</v>
      </c>
    </row>
    <row r="21" ht="16.5">
      <c r="A21" s="35"/>
      <c r="B21" s="54">
        <v>45706</v>
      </c>
      <c r="C21" s="49">
        <f>SUM(E21:AB21)</f>
        <v>36.280000000000001</v>
      </c>
      <c r="D21" s="50"/>
      <c r="E21" s="51">
        <v>0</v>
      </c>
      <c r="F21" s="52">
        <v>3.3100000000000001</v>
      </c>
      <c r="G21" s="52">
        <v>1.0800000000000001</v>
      </c>
      <c r="H21" s="52">
        <v>0</v>
      </c>
      <c r="I21" s="52">
        <v>0</v>
      </c>
      <c r="J21" s="52">
        <v>0</v>
      </c>
      <c r="K21" s="52">
        <v>0</v>
      </c>
      <c r="L21" s="52">
        <v>2.52</v>
      </c>
      <c r="M21" s="52">
        <v>0</v>
      </c>
      <c r="N21" s="52">
        <v>0.68000000000000005</v>
      </c>
      <c r="O21" s="52">
        <v>0</v>
      </c>
      <c r="P21" s="52">
        <v>0</v>
      </c>
      <c r="Q21" s="52">
        <v>0</v>
      </c>
      <c r="R21" s="52">
        <v>0</v>
      </c>
      <c r="S21" s="52">
        <v>0</v>
      </c>
      <c r="T21" s="52">
        <v>0</v>
      </c>
      <c r="U21" s="52">
        <v>0</v>
      </c>
      <c r="V21" s="52">
        <v>10.07</v>
      </c>
      <c r="W21" s="52">
        <v>12.68</v>
      </c>
      <c r="X21" s="52">
        <v>0</v>
      </c>
      <c r="Y21" s="52">
        <v>0</v>
      </c>
      <c r="Z21" s="52">
        <v>0.040000000000000001</v>
      </c>
      <c r="AA21" s="52">
        <v>0</v>
      </c>
      <c r="AB21" s="53">
        <v>5.9000000000000004</v>
      </c>
    </row>
    <row r="22" ht="16.5">
      <c r="A22" s="35"/>
      <c r="B22" s="54">
        <v>45707</v>
      </c>
      <c r="C22" s="49">
        <f>SUM(E22:AB22)</f>
        <v>106.06999999999999</v>
      </c>
      <c r="D22" s="50"/>
      <c r="E22" s="51">
        <v>0</v>
      </c>
      <c r="F22" s="52">
        <v>0</v>
      </c>
      <c r="G22" s="52">
        <v>0</v>
      </c>
      <c r="H22" s="52">
        <v>0</v>
      </c>
      <c r="I22" s="52">
        <v>0</v>
      </c>
      <c r="J22" s="52">
        <v>3.1099999999999999</v>
      </c>
      <c r="K22" s="52">
        <v>6.8099999999999996</v>
      </c>
      <c r="L22" s="52">
        <v>16.02</v>
      </c>
      <c r="M22" s="52">
        <v>0</v>
      </c>
      <c r="N22" s="52">
        <v>0</v>
      </c>
      <c r="O22" s="52">
        <v>0.059999999999999998</v>
      </c>
      <c r="P22" s="52">
        <v>0</v>
      </c>
      <c r="Q22" s="52">
        <v>0</v>
      </c>
      <c r="R22" s="52">
        <v>0</v>
      </c>
      <c r="S22" s="52">
        <v>0</v>
      </c>
      <c r="T22" s="52">
        <v>0</v>
      </c>
      <c r="U22" s="52">
        <v>0</v>
      </c>
      <c r="V22" s="52">
        <v>8.0700000000000003</v>
      </c>
      <c r="W22" s="52">
        <v>1.9399999999999999</v>
      </c>
      <c r="X22" s="52">
        <v>10.789999999999999</v>
      </c>
      <c r="Y22" s="52">
        <v>16.34</v>
      </c>
      <c r="Z22" s="52">
        <v>16.489999999999998</v>
      </c>
      <c r="AA22" s="52">
        <v>9.8399999999999999</v>
      </c>
      <c r="AB22" s="53">
        <v>16.600000000000001</v>
      </c>
    </row>
    <row r="23" ht="16.5">
      <c r="A23" s="35"/>
      <c r="B23" s="54">
        <v>45708</v>
      </c>
      <c r="C23" s="49">
        <f>SUM(E23:AB23)</f>
        <v>129.80000000000001</v>
      </c>
      <c r="D23" s="50"/>
      <c r="E23" s="51">
        <v>12.699999999999999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15.300000000000001</v>
      </c>
      <c r="L23" s="52">
        <v>4.8200000000000003</v>
      </c>
      <c r="M23" s="52">
        <v>0</v>
      </c>
      <c r="N23" s="52">
        <v>4.8300000000000001</v>
      </c>
      <c r="O23" s="52">
        <v>0</v>
      </c>
      <c r="P23" s="52">
        <v>0</v>
      </c>
      <c r="Q23" s="52">
        <v>0</v>
      </c>
      <c r="R23" s="52">
        <v>0</v>
      </c>
      <c r="S23" s="52">
        <v>0</v>
      </c>
      <c r="T23" s="52">
        <v>0</v>
      </c>
      <c r="U23" s="52">
        <v>0</v>
      </c>
      <c r="V23" s="52">
        <v>15.49</v>
      </c>
      <c r="W23" s="52">
        <v>0</v>
      </c>
      <c r="X23" s="52">
        <v>15.970000000000001</v>
      </c>
      <c r="Y23" s="52">
        <v>16</v>
      </c>
      <c r="Z23" s="52">
        <v>16.16</v>
      </c>
      <c r="AA23" s="52">
        <v>12.32</v>
      </c>
      <c r="AB23" s="53">
        <v>16.210000000000001</v>
      </c>
    </row>
    <row r="24" ht="16.5">
      <c r="A24" s="35"/>
      <c r="B24" s="54">
        <v>45709</v>
      </c>
      <c r="C24" s="49">
        <f>SUM(E24:AB24)</f>
        <v>15.58</v>
      </c>
      <c r="D24" s="50"/>
      <c r="E24" s="51">
        <v>2.6899999999999999</v>
      </c>
      <c r="F24" s="52">
        <v>3.2599999999999998</v>
      </c>
      <c r="G24" s="52">
        <v>0</v>
      </c>
      <c r="H24" s="52">
        <v>0</v>
      </c>
      <c r="I24" s="52">
        <v>0</v>
      </c>
      <c r="J24" s="52">
        <v>0</v>
      </c>
      <c r="K24" s="52">
        <v>0</v>
      </c>
      <c r="L24" s="52">
        <v>0</v>
      </c>
      <c r="M24" s="52">
        <v>0</v>
      </c>
      <c r="N24" s="52">
        <v>0</v>
      </c>
      <c r="O24" s="52">
        <v>0</v>
      </c>
      <c r="P24" s="52">
        <v>0</v>
      </c>
      <c r="Q24" s="52">
        <v>0</v>
      </c>
      <c r="R24" s="52">
        <v>0</v>
      </c>
      <c r="S24" s="52">
        <v>0</v>
      </c>
      <c r="T24" s="52">
        <v>0</v>
      </c>
      <c r="U24" s="52">
        <v>0</v>
      </c>
      <c r="V24" s="52">
        <v>0</v>
      </c>
      <c r="W24" s="52">
        <v>9.6300000000000008</v>
      </c>
      <c r="X24" s="52">
        <v>0</v>
      </c>
      <c r="Y24" s="52">
        <v>0</v>
      </c>
      <c r="Z24" s="52">
        <v>0</v>
      </c>
      <c r="AA24" s="52">
        <v>0</v>
      </c>
      <c r="AB24" s="53">
        <v>0</v>
      </c>
    </row>
    <row r="25" ht="16.5">
      <c r="A25" s="35"/>
      <c r="B25" s="54">
        <v>45710</v>
      </c>
      <c r="C25" s="49">
        <f>SUM(E25:AB25)</f>
        <v>15.41</v>
      </c>
      <c r="D25" s="50"/>
      <c r="E25" s="51">
        <v>10.039999999999999</v>
      </c>
      <c r="F25" s="52">
        <v>0</v>
      </c>
      <c r="G25" s="52">
        <v>0</v>
      </c>
      <c r="H25" s="52">
        <v>0</v>
      </c>
      <c r="I25" s="52">
        <v>0</v>
      </c>
      <c r="J25" s="52">
        <v>0</v>
      </c>
      <c r="K25" s="52">
        <v>2.2400000000000002</v>
      </c>
      <c r="L25" s="52">
        <v>0</v>
      </c>
      <c r="M25" s="52">
        <v>0</v>
      </c>
      <c r="N25" s="52">
        <v>0</v>
      </c>
      <c r="O25" s="52">
        <v>0</v>
      </c>
      <c r="P25" s="52">
        <v>0</v>
      </c>
      <c r="Q25" s="52">
        <v>0</v>
      </c>
      <c r="R25" s="52">
        <v>0</v>
      </c>
      <c r="S25" s="52">
        <v>0</v>
      </c>
      <c r="T25" s="52">
        <v>0</v>
      </c>
      <c r="U25" s="52">
        <v>0</v>
      </c>
      <c r="V25" s="52">
        <v>0</v>
      </c>
      <c r="W25" s="52">
        <v>0</v>
      </c>
      <c r="X25" s="52">
        <v>0</v>
      </c>
      <c r="Y25" s="52">
        <v>0</v>
      </c>
      <c r="Z25" s="52">
        <v>3.1299999999999999</v>
      </c>
      <c r="AA25" s="52">
        <v>0</v>
      </c>
      <c r="AB25" s="53">
        <v>0</v>
      </c>
    </row>
    <row r="26" ht="16.5">
      <c r="A26" s="35"/>
      <c r="B26" s="54">
        <v>45711</v>
      </c>
      <c r="C26" s="49">
        <f>SUM(E26:AB26)</f>
        <v>97.340000000000003</v>
      </c>
      <c r="D26" s="50"/>
      <c r="E26" s="51">
        <v>2.3300000000000001</v>
      </c>
      <c r="F26" s="52">
        <v>2.6299999999999999</v>
      </c>
      <c r="G26" s="52">
        <v>0</v>
      </c>
      <c r="H26" s="52">
        <v>0</v>
      </c>
      <c r="I26" s="52">
        <v>0</v>
      </c>
      <c r="J26" s="52">
        <v>0</v>
      </c>
      <c r="K26" s="52">
        <v>0</v>
      </c>
      <c r="L26" s="52">
        <v>0</v>
      </c>
      <c r="M26" s="52">
        <v>0</v>
      </c>
      <c r="N26" s="52">
        <v>0</v>
      </c>
      <c r="O26" s="52">
        <v>0</v>
      </c>
      <c r="P26" s="52">
        <v>0</v>
      </c>
      <c r="Q26" s="52">
        <v>0</v>
      </c>
      <c r="R26" s="52">
        <v>0</v>
      </c>
      <c r="S26" s="52">
        <v>0</v>
      </c>
      <c r="T26" s="52">
        <v>13.890000000000001</v>
      </c>
      <c r="U26" s="52">
        <v>12.890000000000001</v>
      </c>
      <c r="V26" s="52">
        <v>10.609999999999999</v>
      </c>
      <c r="W26" s="52">
        <v>14.58</v>
      </c>
      <c r="X26" s="52">
        <v>15.289999999999999</v>
      </c>
      <c r="Y26" s="52">
        <v>15.67</v>
      </c>
      <c r="Z26" s="52">
        <v>9.4499999999999993</v>
      </c>
      <c r="AA26" s="52">
        <v>0</v>
      </c>
      <c r="AB26" s="53">
        <v>0</v>
      </c>
    </row>
    <row r="27" ht="16.5">
      <c r="A27" s="35"/>
      <c r="B27" s="54">
        <v>45712</v>
      </c>
      <c r="C27" s="49">
        <f>SUM(E27:AB27)</f>
        <v>176.07999999999998</v>
      </c>
      <c r="D27" s="50"/>
      <c r="E27" s="51">
        <v>10.16</v>
      </c>
      <c r="F27" s="52">
        <v>0</v>
      </c>
      <c r="G27" s="52">
        <v>0</v>
      </c>
      <c r="H27" s="52">
        <v>0</v>
      </c>
      <c r="I27" s="52">
        <v>0</v>
      </c>
      <c r="J27" s="52">
        <v>0</v>
      </c>
      <c r="K27" s="52">
        <v>3.6699999999999999</v>
      </c>
      <c r="L27" s="52">
        <v>9.4399999999999995</v>
      </c>
      <c r="M27" s="52">
        <v>17.170000000000002</v>
      </c>
      <c r="N27" s="52">
        <v>17.16</v>
      </c>
      <c r="O27" s="52">
        <v>17.07</v>
      </c>
      <c r="P27" s="52">
        <v>13.17</v>
      </c>
      <c r="Q27" s="52">
        <v>12.970000000000001</v>
      </c>
      <c r="R27" s="52">
        <v>12.789999999999999</v>
      </c>
      <c r="S27" s="52">
        <v>12.77</v>
      </c>
      <c r="T27" s="52">
        <v>13.960000000000001</v>
      </c>
      <c r="U27" s="52">
        <v>0</v>
      </c>
      <c r="V27" s="52">
        <v>13.76</v>
      </c>
      <c r="W27" s="52">
        <v>13.83</v>
      </c>
      <c r="X27" s="52">
        <v>4.6100000000000003</v>
      </c>
      <c r="Y27" s="52">
        <v>2.6400000000000001</v>
      </c>
      <c r="Z27" s="52">
        <v>0</v>
      </c>
      <c r="AA27" s="52">
        <v>0.91000000000000003</v>
      </c>
      <c r="AB27" s="53">
        <v>0</v>
      </c>
    </row>
    <row r="28" ht="16.5">
      <c r="A28" s="35"/>
      <c r="B28" s="54">
        <v>45713</v>
      </c>
      <c r="C28" s="49">
        <f>SUM(E28:AB28)</f>
        <v>37.82</v>
      </c>
      <c r="D28" s="50"/>
      <c r="E28" s="51">
        <v>0</v>
      </c>
      <c r="F28" s="52">
        <v>0</v>
      </c>
      <c r="G28" s="52">
        <v>0</v>
      </c>
      <c r="H28" s="52">
        <v>0</v>
      </c>
      <c r="I28" s="52">
        <v>0</v>
      </c>
      <c r="J28" s="52">
        <v>0</v>
      </c>
      <c r="K28" s="52">
        <v>0</v>
      </c>
      <c r="L28" s="52">
        <v>0</v>
      </c>
      <c r="M28" s="52">
        <v>14.220000000000001</v>
      </c>
      <c r="N28" s="52">
        <v>0</v>
      </c>
      <c r="O28" s="52">
        <v>0</v>
      </c>
      <c r="P28" s="52">
        <v>0</v>
      </c>
      <c r="Q28" s="52">
        <v>0</v>
      </c>
      <c r="R28" s="52">
        <v>0</v>
      </c>
      <c r="S28" s="52">
        <v>0</v>
      </c>
      <c r="T28" s="52">
        <v>0</v>
      </c>
      <c r="U28" s="52">
        <v>0</v>
      </c>
      <c r="V28" s="52">
        <v>0</v>
      </c>
      <c r="W28" s="52">
        <v>0</v>
      </c>
      <c r="X28" s="52">
        <v>0</v>
      </c>
      <c r="Y28" s="52">
        <v>0</v>
      </c>
      <c r="Z28" s="52">
        <v>9.8699999999999992</v>
      </c>
      <c r="AA28" s="52">
        <v>3.21</v>
      </c>
      <c r="AB28" s="53">
        <v>10.52</v>
      </c>
    </row>
    <row r="29" ht="16.5">
      <c r="A29" s="35"/>
      <c r="B29" s="54">
        <v>45714</v>
      </c>
      <c r="C29" s="49">
        <f>SUM(E29:AB29)</f>
        <v>14.08</v>
      </c>
      <c r="D29" s="50"/>
      <c r="E29" s="51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2">
        <v>0</v>
      </c>
      <c r="Q29" s="52">
        <v>0</v>
      </c>
      <c r="R29" s="52">
        <v>0</v>
      </c>
      <c r="S29" s="52">
        <v>0</v>
      </c>
      <c r="T29" s="52">
        <v>0</v>
      </c>
      <c r="U29" s="52">
        <v>0</v>
      </c>
      <c r="V29" s="52">
        <v>0</v>
      </c>
      <c r="W29" s="52">
        <v>0</v>
      </c>
      <c r="X29" s="52">
        <v>0</v>
      </c>
      <c r="Y29" s="52">
        <v>0</v>
      </c>
      <c r="Z29" s="52">
        <v>14.08</v>
      </c>
      <c r="AA29" s="52">
        <v>0</v>
      </c>
      <c r="AB29" s="53">
        <v>0</v>
      </c>
    </row>
    <row r="30" ht="16.5">
      <c r="A30" s="35"/>
      <c r="B30" s="54">
        <v>45715</v>
      </c>
      <c r="C30" s="49">
        <f>SUM(E30:AB30)</f>
        <v>15.880000000000001</v>
      </c>
      <c r="D30" s="50"/>
      <c r="E30" s="51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2">
        <v>0</v>
      </c>
      <c r="Q30" s="52">
        <v>0</v>
      </c>
      <c r="R30" s="52">
        <v>0</v>
      </c>
      <c r="S30" s="52">
        <v>0</v>
      </c>
      <c r="T30" s="52">
        <v>0</v>
      </c>
      <c r="U30" s="52">
        <v>10.220000000000001</v>
      </c>
      <c r="V30" s="52">
        <v>0</v>
      </c>
      <c r="W30" s="52">
        <v>0</v>
      </c>
      <c r="X30" s="52">
        <v>0</v>
      </c>
      <c r="Y30" s="52">
        <v>5.6600000000000001</v>
      </c>
      <c r="Z30" s="52">
        <v>0</v>
      </c>
      <c r="AA30" s="52">
        <v>0</v>
      </c>
      <c r="AB30" s="53">
        <v>0</v>
      </c>
    </row>
    <row r="31" ht="16.5">
      <c r="A31" s="35"/>
      <c r="B31" s="54">
        <v>45716</v>
      </c>
      <c r="C31" s="49">
        <f>SUM(E31:AB31)</f>
        <v>0</v>
      </c>
      <c r="D31" s="50"/>
      <c r="E31" s="51">
        <v>0</v>
      </c>
      <c r="F31" s="52">
        <v>0</v>
      </c>
      <c r="G31" s="52">
        <v>0</v>
      </c>
      <c r="H31" s="52">
        <v>0</v>
      </c>
      <c r="I31" s="52">
        <v>0</v>
      </c>
      <c r="J31" s="52">
        <v>0</v>
      </c>
      <c r="K31" s="52">
        <v>0</v>
      </c>
      <c r="L31" s="52">
        <v>0</v>
      </c>
      <c r="M31" s="52">
        <v>0</v>
      </c>
      <c r="N31" s="52">
        <v>0</v>
      </c>
      <c r="O31" s="52">
        <v>0</v>
      </c>
      <c r="P31" s="52">
        <v>0</v>
      </c>
      <c r="Q31" s="52">
        <v>0</v>
      </c>
      <c r="R31" s="52">
        <v>0</v>
      </c>
      <c r="S31" s="52">
        <v>0</v>
      </c>
      <c r="T31" s="52">
        <v>0</v>
      </c>
      <c r="U31" s="52">
        <v>0</v>
      </c>
      <c r="V31" s="52">
        <v>0</v>
      </c>
      <c r="W31" s="52">
        <v>0</v>
      </c>
      <c r="X31" s="52">
        <v>0</v>
      </c>
      <c r="Y31" s="52">
        <v>0</v>
      </c>
      <c r="Z31" s="52">
        <v>0</v>
      </c>
      <c r="AA31" s="52">
        <v>0</v>
      </c>
      <c r="AB31" s="53">
        <v>0</v>
      </c>
    </row>
    <row r="32" ht="16.5">
      <c r="A32" s="35"/>
      <c r="B32" s="55"/>
      <c r="C32" s="49">
        <f>SUM(E32:AB32)</f>
        <v>0</v>
      </c>
      <c r="D32" s="50"/>
      <c r="E32" s="51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53"/>
    </row>
    <row r="33" ht="16.5">
      <c r="A33" s="35"/>
      <c r="B33" s="55"/>
      <c r="C33" s="49">
        <f>SUM(E33:AB33)</f>
        <v>0</v>
      </c>
      <c r="D33" s="50"/>
      <c r="E33" s="51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  <c r="AA33" s="52"/>
      <c r="AB33" s="53"/>
    </row>
    <row r="34" ht="15.75">
      <c r="A34" s="35"/>
      <c r="B34" s="56"/>
      <c r="C34" s="57">
        <f>SUM(E34:AB34)</f>
        <v>0</v>
      </c>
      <c r="D34" s="58"/>
      <c r="E34" s="51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53"/>
    </row>
    <row r="35">
      <c r="A35" s="35"/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</row>
    <row r="36">
      <c r="A36" s="35"/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</row>
    <row r="37" ht="19.5">
      <c r="A37" s="35"/>
      <c r="B37" s="36" t="s">
        <v>37</v>
      </c>
      <c r="C37" s="37" t="s">
        <v>38</v>
      </c>
      <c r="D37" s="38"/>
      <c r="E37" s="39" t="s">
        <v>40</v>
      </c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40"/>
    </row>
    <row r="38" thickTop="1" thickBot="1" ht="16.5">
      <c r="A38" s="35"/>
      <c r="B38" s="41"/>
      <c r="C38" s="42"/>
      <c r="D38" s="43"/>
      <c r="E38" s="44" t="s">
        <v>3</v>
      </c>
      <c r="F38" s="45" t="s">
        <v>4</v>
      </c>
      <c r="G38" s="45" t="s">
        <v>5</v>
      </c>
      <c r="H38" s="45" t="s">
        <v>6</v>
      </c>
      <c r="I38" s="45" t="s">
        <v>7</v>
      </c>
      <c r="J38" s="45" t="s">
        <v>8</v>
      </c>
      <c r="K38" s="45" t="s">
        <v>9</v>
      </c>
      <c r="L38" s="45" t="s">
        <v>10</v>
      </c>
      <c r="M38" s="45" t="s">
        <v>11</v>
      </c>
      <c r="N38" s="45" t="s">
        <v>12</v>
      </c>
      <c r="O38" s="45" t="s">
        <v>13</v>
      </c>
      <c r="P38" s="45" t="s">
        <v>14</v>
      </c>
      <c r="Q38" s="45" t="s">
        <v>15</v>
      </c>
      <c r="R38" s="45" t="s">
        <v>16</v>
      </c>
      <c r="S38" s="46" t="s">
        <v>17</v>
      </c>
      <c r="T38" s="45" t="s">
        <v>18</v>
      </c>
      <c r="U38" s="45" t="s">
        <v>19</v>
      </c>
      <c r="V38" s="45" t="s">
        <v>20</v>
      </c>
      <c r="W38" s="45" t="s">
        <v>21</v>
      </c>
      <c r="X38" s="45" t="s">
        <v>22</v>
      </c>
      <c r="Y38" s="45" t="s">
        <v>23</v>
      </c>
      <c r="Z38" s="45" t="s">
        <v>24</v>
      </c>
      <c r="AA38" s="45" t="s">
        <v>25</v>
      </c>
      <c r="AB38" s="59" t="s">
        <v>26</v>
      </c>
    </row>
    <row r="39" ht="17.25">
      <c r="A39" s="35"/>
      <c r="B39" s="48">
        <v>45689</v>
      </c>
      <c r="C39" s="49">
        <f>SUM(E39:AB39)</f>
        <v>-130.97</v>
      </c>
      <c r="D39" s="50"/>
      <c r="E39" s="51">
        <v>0</v>
      </c>
      <c r="F39" s="52">
        <v>0</v>
      </c>
      <c r="G39" s="52">
        <v>0</v>
      </c>
      <c r="H39" s="52">
        <v>0</v>
      </c>
      <c r="I39" s="52">
        <v>0</v>
      </c>
      <c r="J39" s="52">
        <v>0</v>
      </c>
      <c r="K39" s="52">
        <v>0</v>
      </c>
      <c r="L39" s="52">
        <v>0</v>
      </c>
      <c r="M39" s="52">
        <v>-3.3999999999999999</v>
      </c>
      <c r="N39" s="52">
        <v>-10.6</v>
      </c>
      <c r="O39" s="52">
        <v>-12.27</v>
      </c>
      <c r="P39" s="52">
        <v>-12.92</v>
      </c>
      <c r="Q39" s="52">
        <v>-12.960000000000001</v>
      </c>
      <c r="R39" s="52">
        <v>-8.9900000000000002</v>
      </c>
      <c r="S39" s="52">
        <v>-12.91</v>
      </c>
      <c r="T39" s="52">
        <v>-12.880000000000001</v>
      </c>
      <c r="U39" s="52">
        <v>-11.91</v>
      </c>
      <c r="V39" s="52">
        <v>-6.9400000000000004</v>
      </c>
      <c r="W39" s="52">
        <v>-13.289999999999999</v>
      </c>
      <c r="X39" s="52">
        <v>-11.9</v>
      </c>
      <c r="Y39" s="52">
        <v>0</v>
      </c>
      <c r="Z39" s="52">
        <v>0</v>
      </c>
      <c r="AA39" s="52">
        <v>0</v>
      </c>
      <c r="AB39" s="53">
        <v>0</v>
      </c>
    </row>
    <row r="40" ht="16.5">
      <c r="A40" s="35"/>
      <c r="B40" s="54">
        <v>45690</v>
      </c>
      <c r="C40" s="49">
        <f>SUM(E40:AB40)</f>
        <v>-19.66</v>
      </c>
      <c r="D40" s="50"/>
      <c r="E40" s="51">
        <v>0</v>
      </c>
      <c r="F40" s="52">
        <v>0</v>
      </c>
      <c r="G40" s="52">
        <v>0</v>
      </c>
      <c r="H40" s="52">
        <v>0</v>
      </c>
      <c r="I40" s="52">
        <v>0</v>
      </c>
      <c r="J40" s="52">
        <v>0</v>
      </c>
      <c r="K40" s="52">
        <v>0</v>
      </c>
      <c r="L40" s="52">
        <v>0</v>
      </c>
      <c r="M40" s="52">
        <v>0</v>
      </c>
      <c r="N40" s="52">
        <v>-1.5</v>
      </c>
      <c r="O40" s="52">
        <v>-2.8399999999999999</v>
      </c>
      <c r="P40" s="52">
        <v>0</v>
      </c>
      <c r="Q40" s="52">
        <v>0</v>
      </c>
      <c r="R40" s="52">
        <v>-4</v>
      </c>
      <c r="S40" s="52">
        <v>-3.0699999999999998</v>
      </c>
      <c r="T40" s="52">
        <v>0</v>
      </c>
      <c r="U40" s="52">
        <v>0</v>
      </c>
      <c r="V40" s="52">
        <v>0</v>
      </c>
      <c r="W40" s="52">
        <v>0</v>
      </c>
      <c r="X40" s="52">
        <v>-7.4100000000000001</v>
      </c>
      <c r="Y40" s="52">
        <v>0</v>
      </c>
      <c r="Z40" s="52">
        <v>0</v>
      </c>
      <c r="AA40" s="52">
        <v>0</v>
      </c>
      <c r="AB40" s="53">
        <v>-0.83999999999999997</v>
      </c>
    </row>
    <row r="41" ht="16.5">
      <c r="A41" s="35"/>
      <c r="B41" s="54">
        <v>45691</v>
      </c>
      <c r="C41" s="49">
        <f>SUM(E41:AB41)</f>
        <v>-65.349999999999994</v>
      </c>
      <c r="D41" s="50"/>
      <c r="E41" s="51">
        <v>-6.8700000000000001</v>
      </c>
      <c r="F41" s="52">
        <v>0</v>
      </c>
      <c r="G41" s="52">
        <v>0</v>
      </c>
      <c r="H41" s="52">
        <v>0</v>
      </c>
      <c r="I41" s="52">
        <v>0</v>
      </c>
      <c r="J41" s="52">
        <v>0</v>
      </c>
      <c r="K41" s="52">
        <v>0</v>
      </c>
      <c r="L41" s="52">
        <v>0</v>
      </c>
      <c r="M41" s="52">
        <v>0</v>
      </c>
      <c r="N41" s="52">
        <v>0</v>
      </c>
      <c r="O41" s="52">
        <v>0</v>
      </c>
      <c r="P41" s="52">
        <v>-2.46</v>
      </c>
      <c r="Q41" s="52">
        <v>0</v>
      </c>
      <c r="R41" s="52">
        <v>0</v>
      </c>
      <c r="S41" s="52">
        <v>0</v>
      </c>
      <c r="T41" s="52">
        <v>0</v>
      </c>
      <c r="U41" s="52">
        <v>-5.1299999999999999</v>
      </c>
      <c r="V41" s="52">
        <v>-12.27</v>
      </c>
      <c r="W41" s="52">
        <v>-12.470000000000001</v>
      </c>
      <c r="X41" s="52">
        <v>-12.66</v>
      </c>
      <c r="Y41" s="52">
        <v>-3.04</v>
      </c>
      <c r="Z41" s="52">
        <v>0</v>
      </c>
      <c r="AA41" s="52">
        <v>0</v>
      </c>
      <c r="AB41" s="53">
        <v>-10.449999999999999</v>
      </c>
    </row>
    <row r="42" ht="16.5">
      <c r="A42" s="35"/>
      <c r="B42" s="54">
        <v>45692</v>
      </c>
      <c r="C42" s="49">
        <f>SUM(E42:AB42)</f>
        <v>-20.940000000000001</v>
      </c>
      <c r="D42" s="50"/>
      <c r="E42" s="51">
        <v>0</v>
      </c>
      <c r="F42" s="52">
        <v>0</v>
      </c>
      <c r="G42" s="52">
        <v>0</v>
      </c>
      <c r="H42" s="52">
        <v>0</v>
      </c>
      <c r="I42" s="52">
        <v>0</v>
      </c>
      <c r="J42" s="52">
        <v>0</v>
      </c>
      <c r="K42" s="52">
        <v>0</v>
      </c>
      <c r="L42" s="52">
        <v>0</v>
      </c>
      <c r="M42" s="52">
        <v>0</v>
      </c>
      <c r="N42" s="52">
        <v>0</v>
      </c>
      <c r="O42" s="52">
        <v>0</v>
      </c>
      <c r="P42" s="52">
        <v>0</v>
      </c>
      <c r="Q42" s="52">
        <v>0</v>
      </c>
      <c r="R42" s="52">
        <v>0</v>
      </c>
      <c r="S42" s="52">
        <v>0</v>
      </c>
      <c r="T42" s="52">
        <v>0</v>
      </c>
      <c r="U42" s="52">
        <v>-4.6900000000000004</v>
      </c>
      <c r="V42" s="52">
        <v>-12.710000000000001</v>
      </c>
      <c r="W42" s="52">
        <v>-0.60999999999999999</v>
      </c>
      <c r="X42" s="52">
        <v>-2.9300000000000002</v>
      </c>
      <c r="Y42" s="52">
        <v>0</v>
      </c>
      <c r="Z42" s="52">
        <v>0</v>
      </c>
      <c r="AA42" s="52">
        <v>0</v>
      </c>
      <c r="AB42" s="53">
        <v>0</v>
      </c>
    </row>
    <row r="43" ht="16.5">
      <c r="A43" s="35"/>
      <c r="B43" s="54">
        <v>45693</v>
      </c>
      <c r="C43" s="49">
        <f>SUM(E43:AB43)</f>
        <v>-87.700000000000003</v>
      </c>
      <c r="D43" s="50"/>
      <c r="E43" s="51">
        <v>0</v>
      </c>
      <c r="F43" s="52">
        <v>0</v>
      </c>
      <c r="G43" s="52">
        <v>0</v>
      </c>
      <c r="H43" s="52">
        <v>0</v>
      </c>
      <c r="I43" s="52">
        <v>0</v>
      </c>
      <c r="J43" s="52">
        <v>0</v>
      </c>
      <c r="K43" s="52">
        <v>0</v>
      </c>
      <c r="L43" s="52">
        <v>0</v>
      </c>
      <c r="M43" s="52">
        <v>-0.40000000000000002</v>
      </c>
      <c r="N43" s="52">
        <v>-12.83</v>
      </c>
      <c r="O43" s="52">
        <v>-13.220000000000001</v>
      </c>
      <c r="P43" s="52">
        <v>-13.199999999999999</v>
      </c>
      <c r="Q43" s="52">
        <v>-13.210000000000001</v>
      </c>
      <c r="R43" s="52">
        <v>-9.3399999999999999</v>
      </c>
      <c r="S43" s="52">
        <v>-12.720000000000001</v>
      </c>
      <c r="T43" s="52">
        <v>-12.779999999999999</v>
      </c>
      <c r="U43" s="52">
        <v>0</v>
      </c>
      <c r="V43" s="52">
        <v>0</v>
      </c>
      <c r="W43" s="52">
        <v>0</v>
      </c>
      <c r="X43" s="52">
        <v>0</v>
      </c>
      <c r="Y43" s="52">
        <v>0</v>
      </c>
      <c r="Z43" s="52">
        <v>0</v>
      </c>
      <c r="AA43" s="52">
        <v>0</v>
      </c>
      <c r="AB43" s="53">
        <v>0</v>
      </c>
    </row>
    <row r="44" ht="16.5">
      <c r="A44" s="35"/>
      <c r="B44" s="54">
        <v>45694</v>
      </c>
      <c r="C44" s="49">
        <f>SUM(E44:AB44)</f>
        <v>-57.63000000000001</v>
      </c>
      <c r="D44" s="50"/>
      <c r="E44" s="51">
        <v>0</v>
      </c>
      <c r="F44" s="52">
        <v>0</v>
      </c>
      <c r="G44" s="52">
        <v>0</v>
      </c>
      <c r="H44" s="52">
        <v>0</v>
      </c>
      <c r="I44" s="52">
        <v>0</v>
      </c>
      <c r="J44" s="52">
        <v>0</v>
      </c>
      <c r="K44" s="52">
        <v>0</v>
      </c>
      <c r="L44" s="52">
        <v>0</v>
      </c>
      <c r="M44" s="52">
        <v>-4.5300000000000002</v>
      </c>
      <c r="N44" s="52">
        <v>-5.6699999999999999</v>
      </c>
      <c r="O44" s="52">
        <v>-9.1500000000000004</v>
      </c>
      <c r="P44" s="52">
        <v>-9.3900000000000006</v>
      </c>
      <c r="Q44" s="52">
        <v>-9.3900000000000006</v>
      </c>
      <c r="R44" s="52">
        <v>-10.4</v>
      </c>
      <c r="S44" s="52">
        <v>-0.41999999999999998</v>
      </c>
      <c r="T44" s="52">
        <v>-4.7000000000000002</v>
      </c>
      <c r="U44" s="52">
        <v>-0.52000000000000002</v>
      </c>
      <c r="V44" s="52">
        <v>-3.3799999999999999</v>
      </c>
      <c r="W44" s="52">
        <v>0</v>
      </c>
      <c r="X44" s="52">
        <v>0</v>
      </c>
      <c r="Y44" s="52">
        <v>0</v>
      </c>
      <c r="Z44" s="52">
        <v>-0.050000000000000003</v>
      </c>
      <c r="AA44" s="52">
        <v>-0.029999999999999999</v>
      </c>
      <c r="AB44" s="53">
        <v>0</v>
      </c>
    </row>
    <row r="45" ht="16.5">
      <c r="A45" s="35"/>
      <c r="B45" s="54">
        <v>45695</v>
      </c>
      <c r="C45" s="49">
        <f>SUM(E45:AB45)</f>
        <v>-76.540000000000006</v>
      </c>
      <c r="D45" s="50"/>
      <c r="E45" s="51">
        <v>0</v>
      </c>
      <c r="F45" s="52">
        <v>0</v>
      </c>
      <c r="G45" s="52">
        <v>0</v>
      </c>
      <c r="H45" s="52">
        <v>0</v>
      </c>
      <c r="I45" s="52">
        <v>0</v>
      </c>
      <c r="J45" s="52">
        <v>0</v>
      </c>
      <c r="K45" s="52">
        <v>0</v>
      </c>
      <c r="L45" s="52">
        <v>-1.1100000000000001</v>
      </c>
      <c r="M45" s="52">
        <v>0</v>
      </c>
      <c r="N45" s="52">
        <v>0</v>
      </c>
      <c r="O45" s="52">
        <v>0</v>
      </c>
      <c r="P45" s="52">
        <v>0</v>
      </c>
      <c r="Q45" s="52">
        <v>0</v>
      </c>
      <c r="R45" s="52">
        <v>0</v>
      </c>
      <c r="S45" s="52">
        <v>0</v>
      </c>
      <c r="T45" s="52">
        <v>-17.260000000000002</v>
      </c>
      <c r="U45" s="52">
        <v>-7.5300000000000002</v>
      </c>
      <c r="V45" s="52">
        <v>-17.629999999999999</v>
      </c>
      <c r="W45" s="52">
        <v>-13.359999999999999</v>
      </c>
      <c r="X45" s="52">
        <v>-6.5099999999999998</v>
      </c>
      <c r="Y45" s="52">
        <v>-9.6899999999999995</v>
      </c>
      <c r="Z45" s="52">
        <v>0</v>
      </c>
      <c r="AA45" s="52">
        <v>-3.4500000000000002</v>
      </c>
      <c r="AB45" s="53">
        <v>0</v>
      </c>
    </row>
    <row r="46" ht="16.5">
      <c r="A46" s="35"/>
      <c r="B46" s="54">
        <v>45696</v>
      </c>
      <c r="C46" s="49">
        <f>SUM(E46:AB46)</f>
        <v>-42.879999999999995</v>
      </c>
      <c r="D46" s="50"/>
      <c r="E46" s="51">
        <v>0</v>
      </c>
      <c r="F46" s="52">
        <v>0</v>
      </c>
      <c r="G46" s="52">
        <v>0</v>
      </c>
      <c r="H46" s="52">
        <v>0</v>
      </c>
      <c r="I46" s="52">
        <v>0</v>
      </c>
      <c r="J46" s="52">
        <v>0</v>
      </c>
      <c r="K46" s="52">
        <v>-9.1799999999999997</v>
      </c>
      <c r="L46" s="52">
        <v>-13.26</v>
      </c>
      <c r="M46" s="52">
        <v>-3.8999999999999999</v>
      </c>
      <c r="N46" s="52">
        <v>-3.8999999999999999</v>
      </c>
      <c r="O46" s="52">
        <v>-4</v>
      </c>
      <c r="P46" s="52">
        <v>-3.9199999999999999</v>
      </c>
      <c r="Q46" s="52">
        <v>-4</v>
      </c>
      <c r="R46" s="52">
        <v>0</v>
      </c>
      <c r="S46" s="52">
        <v>0</v>
      </c>
      <c r="T46" s="52">
        <v>0</v>
      </c>
      <c r="U46" s="52">
        <v>0</v>
      </c>
      <c r="V46" s="52">
        <v>-0.5</v>
      </c>
      <c r="W46" s="52">
        <v>0</v>
      </c>
      <c r="X46" s="52">
        <v>0</v>
      </c>
      <c r="Y46" s="52">
        <v>0</v>
      </c>
      <c r="Z46" s="52">
        <v>0</v>
      </c>
      <c r="AA46" s="52">
        <v>-0.22</v>
      </c>
      <c r="AB46" s="53">
        <v>0</v>
      </c>
    </row>
    <row r="47" ht="16.5">
      <c r="A47" s="35"/>
      <c r="B47" s="54">
        <v>45697</v>
      </c>
      <c r="C47" s="49">
        <f>SUM(E47:AB47)</f>
        <v>-72.25</v>
      </c>
      <c r="D47" s="50"/>
      <c r="E47" s="51">
        <v>0</v>
      </c>
      <c r="F47" s="52">
        <v>0</v>
      </c>
      <c r="G47" s="52">
        <v>0</v>
      </c>
      <c r="H47" s="52">
        <v>0</v>
      </c>
      <c r="I47" s="52">
        <v>0</v>
      </c>
      <c r="J47" s="52">
        <v>0</v>
      </c>
      <c r="K47" s="52">
        <v>0</v>
      </c>
      <c r="L47" s="52">
        <v>0</v>
      </c>
      <c r="M47" s="52">
        <v>0</v>
      </c>
      <c r="N47" s="52">
        <v>-6.3799999999999999</v>
      </c>
      <c r="O47" s="52">
        <v>-7.5999999999999996</v>
      </c>
      <c r="P47" s="52">
        <v>-8.1600000000000001</v>
      </c>
      <c r="Q47" s="52">
        <v>-10.67</v>
      </c>
      <c r="R47" s="52">
        <v>-12.92</v>
      </c>
      <c r="S47" s="52">
        <v>-12.81</v>
      </c>
      <c r="T47" s="52">
        <v>-6.1600000000000001</v>
      </c>
      <c r="U47" s="52">
        <v>-7.5499999999999998</v>
      </c>
      <c r="V47" s="52">
        <v>0</v>
      </c>
      <c r="W47" s="52">
        <v>0</v>
      </c>
      <c r="X47" s="52">
        <v>0</v>
      </c>
      <c r="Y47" s="52">
        <v>0</v>
      </c>
      <c r="Z47" s="52">
        <v>0</v>
      </c>
      <c r="AA47" s="52">
        <v>0</v>
      </c>
      <c r="AB47" s="53">
        <v>0</v>
      </c>
    </row>
    <row r="48" ht="16.5">
      <c r="A48" s="35"/>
      <c r="B48" s="54">
        <v>45698</v>
      </c>
      <c r="C48" s="49">
        <f>SUM(E48:AB48)</f>
        <v>-49.829999999999998</v>
      </c>
      <c r="D48" s="50"/>
      <c r="E48" s="51">
        <v>0</v>
      </c>
      <c r="F48" s="52">
        <v>0</v>
      </c>
      <c r="G48" s="52">
        <v>0</v>
      </c>
      <c r="H48" s="52">
        <v>0</v>
      </c>
      <c r="I48" s="52">
        <v>0</v>
      </c>
      <c r="J48" s="52">
        <v>0</v>
      </c>
      <c r="K48" s="52">
        <v>0</v>
      </c>
      <c r="L48" s="52">
        <v>-2.2000000000000002</v>
      </c>
      <c r="M48" s="52">
        <v>-0.41999999999999998</v>
      </c>
      <c r="N48" s="52">
        <v>-0.65000000000000002</v>
      </c>
      <c r="O48" s="52">
        <v>-10.49</v>
      </c>
      <c r="P48" s="52">
        <v>-3.4399999999999999</v>
      </c>
      <c r="Q48" s="52">
        <v>0</v>
      </c>
      <c r="R48" s="52">
        <v>0</v>
      </c>
      <c r="S48" s="52">
        <v>-12.550000000000001</v>
      </c>
      <c r="T48" s="52">
        <v>0</v>
      </c>
      <c r="U48" s="52">
        <v>-9.6500000000000004</v>
      </c>
      <c r="V48" s="52">
        <v>0</v>
      </c>
      <c r="W48" s="52">
        <v>0</v>
      </c>
      <c r="X48" s="52">
        <v>-10.43</v>
      </c>
      <c r="Y48" s="52">
        <v>0</v>
      </c>
      <c r="Z48" s="52">
        <v>0</v>
      </c>
      <c r="AA48" s="52">
        <v>0</v>
      </c>
      <c r="AB48" s="53">
        <v>0</v>
      </c>
    </row>
    <row r="49" ht="16.5">
      <c r="A49" s="35"/>
      <c r="B49" s="54">
        <v>45699</v>
      </c>
      <c r="C49" s="49">
        <f>SUM(E49:AB49)</f>
        <v>-56.190000000000005</v>
      </c>
      <c r="D49" s="50"/>
      <c r="E49" s="51">
        <v>0</v>
      </c>
      <c r="F49" s="52">
        <v>0</v>
      </c>
      <c r="G49" s="52">
        <v>0</v>
      </c>
      <c r="H49" s="52">
        <v>0</v>
      </c>
      <c r="I49" s="52">
        <v>0</v>
      </c>
      <c r="J49" s="52">
        <v>0</v>
      </c>
      <c r="K49" s="52">
        <v>0</v>
      </c>
      <c r="L49" s="52">
        <v>0</v>
      </c>
      <c r="M49" s="52">
        <v>-9.1300000000000008</v>
      </c>
      <c r="N49" s="52">
        <v>-11.890000000000001</v>
      </c>
      <c r="O49" s="52">
        <v>0</v>
      </c>
      <c r="P49" s="52">
        <v>0</v>
      </c>
      <c r="Q49" s="52">
        <v>0</v>
      </c>
      <c r="R49" s="52">
        <v>0</v>
      </c>
      <c r="S49" s="52">
        <v>-8.9700000000000006</v>
      </c>
      <c r="T49" s="52">
        <v>-5.8499999999999996</v>
      </c>
      <c r="U49" s="52">
        <v>-0.040000000000000001</v>
      </c>
      <c r="V49" s="52">
        <v>-0.79000000000000004</v>
      </c>
      <c r="W49" s="52">
        <v>-9.2799999999999994</v>
      </c>
      <c r="X49" s="52">
        <v>-8.6400000000000006</v>
      </c>
      <c r="Y49" s="52">
        <v>-1.21</v>
      </c>
      <c r="Z49" s="52">
        <v>-0.39000000000000001</v>
      </c>
      <c r="AA49" s="52">
        <v>0</v>
      </c>
      <c r="AB49" s="53">
        <v>0</v>
      </c>
    </row>
    <row r="50" ht="16.5">
      <c r="A50" s="35"/>
      <c r="B50" s="54">
        <v>45700</v>
      </c>
      <c r="C50" s="49">
        <f>SUM(E50:AB50)</f>
        <v>-88.280000000000015</v>
      </c>
      <c r="D50" s="50"/>
      <c r="E50" s="51">
        <v>0</v>
      </c>
      <c r="F50" s="52">
        <v>0</v>
      </c>
      <c r="G50" s="52">
        <v>0</v>
      </c>
      <c r="H50" s="52">
        <v>0</v>
      </c>
      <c r="I50" s="52">
        <v>0</v>
      </c>
      <c r="J50" s="52">
        <v>0</v>
      </c>
      <c r="K50" s="52">
        <v>0</v>
      </c>
      <c r="L50" s="52">
        <v>-0.46000000000000002</v>
      </c>
      <c r="M50" s="52">
        <v>0</v>
      </c>
      <c r="N50" s="52">
        <v>-8.2899999999999991</v>
      </c>
      <c r="O50" s="52">
        <v>-7.8499999999999996</v>
      </c>
      <c r="P50" s="52">
        <v>0</v>
      </c>
      <c r="Q50" s="52">
        <v>-5.0800000000000001</v>
      </c>
      <c r="R50" s="52">
        <v>0</v>
      </c>
      <c r="S50" s="52">
        <v>0</v>
      </c>
      <c r="T50" s="52">
        <v>0</v>
      </c>
      <c r="U50" s="52">
        <v>-11.800000000000001</v>
      </c>
      <c r="V50" s="52">
        <v>-13.029999999999999</v>
      </c>
      <c r="W50" s="52">
        <v>-10.4</v>
      </c>
      <c r="X50" s="52">
        <v>-12.390000000000001</v>
      </c>
      <c r="Y50" s="52">
        <v>-13.5</v>
      </c>
      <c r="Z50" s="52">
        <v>0</v>
      </c>
      <c r="AA50" s="52">
        <v>0</v>
      </c>
      <c r="AB50" s="53">
        <v>-5.4800000000000004</v>
      </c>
    </row>
    <row r="51" ht="16.5">
      <c r="A51" s="35"/>
      <c r="B51" s="54">
        <v>45701</v>
      </c>
      <c r="C51" s="49">
        <f>SUM(E51:AB51)</f>
        <v>-45.160000000000004</v>
      </c>
      <c r="D51" s="50"/>
      <c r="E51" s="51">
        <v>0</v>
      </c>
      <c r="F51" s="52">
        <v>0</v>
      </c>
      <c r="G51" s="52">
        <v>0</v>
      </c>
      <c r="H51" s="52">
        <v>0</v>
      </c>
      <c r="I51" s="52">
        <v>0</v>
      </c>
      <c r="J51" s="52">
        <v>0</v>
      </c>
      <c r="K51" s="52">
        <v>-3.73</v>
      </c>
      <c r="L51" s="52">
        <v>-0.90000000000000002</v>
      </c>
      <c r="M51" s="52">
        <v>0</v>
      </c>
      <c r="N51" s="52">
        <v>0</v>
      </c>
      <c r="O51" s="52">
        <v>0</v>
      </c>
      <c r="P51" s="52">
        <v>0</v>
      </c>
      <c r="Q51" s="52">
        <v>0</v>
      </c>
      <c r="R51" s="52">
        <v>0</v>
      </c>
      <c r="S51" s="52">
        <v>0</v>
      </c>
      <c r="T51" s="52">
        <v>0</v>
      </c>
      <c r="U51" s="52">
        <v>-9.1899999999999995</v>
      </c>
      <c r="V51" s="52">
        <v>-12.710000000000001</v>
      </c>
      <c r="W51" s="52">
        <v>0</v>
      </c>
      <c r="X51" s="52">
        <v>0</v>
      </c>
      <c r="Y51" s="52">
        <v>-2.75</v>
      </c>
      <c r="Z51" s="52">
        <v>-3.8399999999999999</v>
      </c>
      <c r="AA51" s="52">
        <v>-12.039999999999999</v>
      </c>
      <c r="AB51" s="53">
        <v>0</v>
      </c>
    </row>
    <row r="52" ht="16.5">
      <c r="A52" s="35"/>
      <c r="B52" s="54">
        <v>45702</v>
      </c>
      <c r="C52" s="49">
        <f>SUM(E52:AB52)</f>
        <v>-146.07999999999998</v>
      </c>
      <c r="D52" s="50"/>
      <c r="E52" s="51">
        <v>0</v>
      </c>
      <c r="F52" s="52">
        <v>0</v>
      </c>
      <c r="G52" s="52">
        <v>0</v>
      </c>
      <c r="H52" s="52">
        <v>0</v>
      </c>
      <c r="I52" s="52">
        <v>0</v>
      </c>
      <c r="J52" s="52">
        <v>0</v>
      </c>
      <c r="K52" s="52">
        <v>0</v>
      </c>
      <c r="L52" s="52">
        <v>0</v>
      </c>
      <c r="M52" s="52">
        <v>0</v>
      </c>
      <c r="N52" s="52">
        <v>-1.2</v>
      </c>
      <c r="O52" s="52">
        <v>-9.3399999999999999</v>
      </c>
      <c r="P52" s="52">
        <v>-8.9499999999999993</v>
      </c>
      <c r="Q52" s="52">
        <v>-9.4299999999999997</v>
      </c>
      <c r="R52" s="52">
        <v>-9.5800000000000001</v>
      </c>
      <c r="S52" s="52">
        <v>-13.08</v>
      </c>
      <c r="T52" s="52">
        <v>-9.4199999999999999</v>
      </c>
      <c r="U52" s="52">
        <v>-13.289999999999999</v>
      </c>
      <c r="V52" s="52">
        <v>-13.279999999999999</v>
      </c>
      <c r="W52" s="52">
        <v>-13.300000000000001</v>
      </c>
      <c r="X52" s="52">
        <v>-13.33</v>
      </c>
      <c r="Y52" s="52">
        <v>-10.67</v>
      </c>
      <c r="Z52" s="52">
        <v>-10.07</v>
      </c>
      <c r="AA52" s="52">
        <v>-0.71999999999999997</v>
      </c>
      <c r="AB52" s="53">
        <v>-10.42</v>
      </c>
    </row>
    <row r="53" ht="16.5">
      <c r="A53" s="35"/>
      <c r="B53" s="54">
        <v>45703</v>
      </c>
      <c r="C53" s="49">
        <f>SUM(E53:AB53)</f>
        <v>-150.07999999999998</v>
      </c>
      <c r="D53" s="50"/>
      <c r="E53" s="51">
        <v>0</v>
      </c>
      <c r="F53" s="52">
        <v>0</v>
      </c>
      <c r="G53" s="52">
        <v>-0.68000000000000005</v>
      </c>
      <c r="H53" s="52">
        <v>0</v>
      </c>
      <c r="I53" s="52">
        <v>0</v>
      </c>
      <c r="J53" s="52">
        <v>0</v>
      </c>
      <c r="K53" s="52">
        <v>-2.2200000000000002</v>
      </c>
      <c r="L53" s="52">
        <v>-9.1199999999999992</v>
      </c>
      <c r="M53" s="52">
        <v>-12.49</v>
      </c>
      <c r="N53" s="52">
        <v>-13.48</v>
      </c>
      <c r="O53" s="52">
        <v>-9.5700000000000003</v>
      </c>
      <c r="P53" s="52">
        <v>-9.5700000000000003</v>
      </c>
      <c r="Q53" s="52">
        <v>-9.5700000000000003</v>
      </c>
      <c r="R53" s="52">
        <v>0</v>
      </c>
      <c r="S53" s="52">
        <v>0</v>
      </c>
      <c r="T53" s="52">
        <v>-8.4800000000000004</v>
      </c>
      <c r="U53" s="52">
        <v>-13.16</v>
      </c>
      <c r="V53" s="52">
        <v>-7.8899999999999997</v>
      </c>
      <c r="W53" s="52">
        <v>-0.10000000000000001</v>
      </c>
      <c r="X53" s="52">
        <v>-6.1200000000000001</v>
      </c>
      <c r="Y53" s="52">
        <v>-11.48</v>
      </c>
      <c r="Z53" s="52">
        <v>-12.18</v>
      </c>
      <c r="AA53" s="52">
        <v>-13.48</v>
      </c>
      <c r="AB53" s="53">
        <v>-10.49</v>
      </c>
    </row>
    <row r="54" ht="16.5">
      <c r="A54" s="35"/>
      <c r="B54" s="54">
        <v>45704</v>
      </c>
      <c r="C54" s="49">
        <f>SUM(E54:AB54)</f>
        <v>-139.82999999999998</v>
      </c>
      <c r="D54" s="50"/>
      <c r="E54" s="51">
        <v>-9.5999999999999996</v>
      </c>
      <c r="F54" s="52">
        <v>0</v>
      </c>
      <c r="G54" s="52">
        <v>0</v>
      </c>
      <c r="H54" s="52">
        <v>0</v>
      </c>
      <c r="I54" s="52">
        <v>0</v>
      </c>
      <c r="J54" s="52">
        <v>0</v>
      </c>
      <c r="K54" s="52">
        <v>0</v>
      </c>
      <c r="L54" s="52">
        <v>-9.0199999999999996</v>
      </c>
      <c r="M54" s="52">
        <v>-12.630000000000001</v>
      </c>
      <c r="N54" s="52">
        <v>-9.8200000000000003</v>
      </c>
      <c r="O54" s="52">
        <v>0</v>
      </c>
      <c r="P54" s="52">
        <v>-13.32</v>
      </c>
      <c r="Q54" s="52">
        <v>-0.93000000000000005</v>
      </c>
      <c r="R54" s="52">
        <v>-13.35</v>
      </c>
      <c r="S54" s="52">
        <v>0</v>
      </c>
      <c r="T54" s="52">
        <v>0</v>
      </c>
      <c r="U54" s="52">
        <v>-6.8300000000000001</v>
      </c>
      <c r="V54" s="52">
        <v>-12.75</v>
      </c>
      <c r="W54" s="52">
        <v>-12.69</v>
      </c>
      <c r="X54" s="52">
        <v>-12.119999999999999</v>
      </c>
      <c r="Y54" s="52">
        <v>-13.23</v>
      </c>
      <c r="Z54" s="52">
        <v>-0.089999999999999997</v>
      </c>
      <c r="AA54" s="52">
        <v>-1.8400000000000001</v>
      </c>
      <c r="AB54" s="53">
        <v>-11.609999999999999</v>
      </c>
    </row>
    <row r="55" ht="16.5">
      <c r="A55" s="35"/>
      <c r="B55" s="54">
        <v>45705</v>
      </c>
      <c r="C55" s="49">
        <f>SUM(E55:AB55)</f>
        <v>-19.16</v>
      </c>
      <c r="D55" s="50"/>
      <c r="E55" s="51">
        <v>-3.8500000000000001</v>
      </c>
      <c r="F55" s="52">
        <v>0</v>
      </c>
      <c r="G55" s="52">
        <v>0</v>
      </c>
      <c r="H55" s="52">
        <v>0</v>
      </c>
      <c r="I55" s="52">
        <v>0</v>
      </c>
      <c r="J55" s="52">
        <v>-3.5</v>
      </c>
      <c r="K55" s="52">
        <v>-11.81</v>
      </c>
      <c r="L55" s="52">
        <v>0</v>
      </c>
      <c r="M55" s="52">
        <v>0</v>
      </c>
      <c r="N55" s="52">
        <v>0</v>
      </c>
      <c r="O55" s="52">
        <v>0</v>
      </c>
      <c r="P55" s="52">
        <v>0</v>
      </c>
      <c r="Q55" s="52">
        <v>0</v>
      </c>
      <c r="R55" s="52">
        <v>0</v>
      </c>
      <c r="S55" s="52">
        <v>0</v>
      </c>
      <c r="T55" s="52">
        <v>0</v>
      </c>
      <c r="U55" s="52">
        <v>0</v>
      </c>
      <c r="V55" s="52">
        <v>0</v>
      </c>
      <c r="W55" s="52">
        <v>0</v>
      </c>
      <c r="X55" s="52">
        <v>0</v>
      </c>
      <c r="Y55" s="52">
        <v>0</v>
      </c>
      <c r="Z55" s="52">
        <v>0</v>
      </c>
      <c r="AA55" s="52">
        <v>0</v>
      </c>
      <c r="AB55" s="53">
        <v>0</v>
      </c>
    </row>
    <row r="56" ht="16.5">
      <c r="A56" s="35"/>
      <c r="B56" s="54">
        <v>45706</v>
      </c>
      <c r="C56" s="49">
        <f>SUM(E56:AB56)</f>
        <v>-87.449999999999989</v>
      </c>
      <c r="D56" s="50"/>
      <c r="E56" s="51">
        <v>-4.1399999999999997</v>
      </c>
      <c r="F56" s="52">
        <v>0</v>
      </c>
      <c r="G56" s="52">
        <v>0</v>
      </c>
      <c r="H56" s="52">
        <v>0</v>
      </c>
      <c r="I56" s="52">
        <v>0</v>
      </c>
      <c r="J56" s="52">
        <v>0</v>
      </c>
      <c r="K56" s="52">
        <v>-1.5600000000000001</v>
      </c>
      <c r="L56" s="52">
        <v>0</v>
      </c>
      <c r="M56" s="52">
        <v>-8.5800000000000001</v>
      </c>
      <c r="N56" s="52">
        <v>0</v>
      </c>
      <c r="O56" s="52">
        <v>-9.0099999999999998</v>
      </c>
      <c r="P56" s="52">
        <v>0</v>
      </c>
      <c r="Q56" s="52">
        <v>0</v>
      </c>
      <c r="R56" s="52">
        <v>-9.0199999999999996</v>
      </c>
      <c r="S56" s="52">
        <v>-9.5800000000000001</v>
      </c>
      <c r="T56" s="52">
        <v>-9.5800000000000001</v>
      </c>
      <c r="U56" s="52">
        <v>-9.5399999999999991</v>
      </c>
      <c r="V56" s="52">
        <v>0</v>
      </c>
      <c r="W56" s="52">
        <v>0</v>
      </c>
      <c r="X56" s="52">
        <v>-8.75</v>
      </c>
      <c r="Y56" s="52">
        <v>-13.029999999999999</v>
      </c>
      <c r="Z56" s="52">
        <v>-0.80000000000000004</v>
      </c>
      <c r="AA56" s="52">
        <v>-3.8599999999999999</v>
      </c>
      <c r="AB56" s="53">
        <v>0</v>
      </c>
    </row>
    <row r="57" ht="16.5">
      <c r="A57" s="35"/>
      <c r="B57" s="54">
        <v>45707</v>
      </c>
      <c r="C57" s="49">
        <f>SUM(E57:AB57)</f>
        <v>-60.460000000000008</v>
      </c>
      <c r="D57" s="50"/>
      <c r="E57" s="51">
        <v>-6.3200000000000003</v>
      </c>
      <c r="F57" s="52">
        <v>0</v>
      </c>
      <c r="G57" s="52">
        <v>0</v>
      </c>
      <c r="H57" s="52">
        <v>0</v>
      </c>
      <c r="I57" s="52">
        <v>0</v>
      </c>
      <c r="J57" s="52">
        <v>0</v>
      </c>
      <c r="K57" s="52">
        <v>0</v>
      </c>
      <c r="L57" s="52">
        <v>0</v>
      </c>
      <c r="M57" s="52">
        <v>-3.5</v>
      </c>
      <c r="N57" s="52">
        <v>-11.35</v>
      </c>
      <c r="O57" s="52">
        <v>0</v>
      </c>
      <c r="P57" s="52">
        <v>-2.8500000000000001</v>
      </c>
      <c r="Q57" s="52">
        <v>-3.8799999999999999</v>
      </c>
      <c r="R57" s="52">
        <v>-3.9399999999999999</v>
      </c>
      <c r="S57" s="52">
        <v>-3.8900000000000001</v>
      </c>
      <c r="T57" s="52">
        <v>-13.539999999999999</v>
      </c>
      <c r="U57" s="52">
        <v>-10.81</v>
      </c>
      <c r="V57" s="52">
        <v>0</v>
      </c>
      <c r="W57" s="52">
        <v>-0.38</v>
      </c>
      <c r="X57" s="52">
        <v>0</v>
      </c>
      <c r="Y57" s="52">
        <v>0</v>
      </c>
      <c r="Z57" s="52">
        <v>0</v>
      </c>
      <c r="AA57" s="52">
        <v>0</v>
      </c>
      <c r="AB57" s="53">
        <v>0</v>
      </c>
    </row>
    <row r="58" ht="16.5">
      <c r="A58" s="35"/>
      <c r="B58" s="54">
        <v>45708</v>
      </c>
      <c r="C58" s="49">
        <f>SUM(E58:AB58)</f>
        <v>-27.989999999999998</v>
      </c>
      <c r="D58" s="50"/>
      <c r="E58" s="51">
        <v>0</v>
      </c>
      <c r="F58" s="52">
        <v>0</v>
      </c>
      <c r="G58" s="52">
        <v>0</v>
      </c>
      <c r="H58" s="52">
        <v>0</v>
      </c>
      <c r="I58" s="52">
        <v>0</v>
      </c>
      <c r="J58" s="52">
        <v>0</v>
      </c>
      <c r="K58" s="52">
        <v>0</v>
      </c>
      <c r="L58" s="52">
        <v>0</v>
      </c>
      <c r="M58" s="52">
        <v>-4.1900000000000004</v>
      </c>
      <c r="N58" s="52">
        <v>0</v>
      </c>
      <c r="O58" s="52">
        <v>0</v>
      </c>
      <c r="P58" s="52">
        <v>0</v>
      </c>
      <c r="Q58" s="52">
        <v>0</v>
      </c>
      <c r="R58" s="52">
        <v>0</v>
      </c>
      <c r="S58" s="52">
        <v>0</v>
      </c>
      <c r="T58" s="52">
        <v>-9.5800000000000001</v>
      </c>
      <c r="U58" s="52">
        <v>-13.52</v>
      </c>
      <c r="V58" s="52">
        <v>0</v>
      </c>
      <c r="W58" s="52">
        <v>-0.69999999999999996</v>
      </c>
      <c r="X58" s="52">
        <v>0</v>
      </c>
      <c r="Y58" s="52">
        <v>0</v>
      </c>
      <c r="Z58" s="52">
        <v>0</v>
      </c>
      <c r="AA58" s="52">
        <v>0</v>
      </c>
      <c r="AB58" s="53">
        <v>0</v>
      </c>
    </row>
    <row r="59" ht="16.5">
      <c r="A59" s="35"/>
      <c r="B59" s="54">
        <v>45709</v>
      </c>
      <c r="C59" s="49">
        <f>SUM(E59:AB59)</f>
        <v>-89.5</v>
      </c>
      <c r="D59" s="50"/>
      <c r="E59" s="51">
        <v>0</v>
      </c>
      <c r="F59" s="52">
        <v>0</v>
      </c>
      <c r="G59" s="52">
        <v>0</v>
      </c>
      <c r="H59" s="52">
        <v>0</v>
      </c>
      <c r="I59" s="52">
        <v>0</v>
      </c>
      <c r="J59" s="52">
        <v>0</v>
      </c>
      <c r="K59" s="52">
        <v>-12.16</v>
      </c>
      <c r="L59" s="52">
        <v>-9.0600000000000005</v>
      </c>
      <c r="M59" s="52">
        <v>-13.43</v>
      </c>
      <c r="N59" s="52">
        <v>0</v>
      </c>
      <c r="O59" s="52">
        <v>0</v>
      </c>
      <c r="P59" s="52">
        <v>0</v>
      </c>
      <c r="Q59" s="52">
        <v>0</v>
      </c>
      <c r="R59" s="52">
        <v>0</v>
      </c>
      <c r="S59" s="52">
        <v>0</v>
      </c>
      <c r="T59" s="52">
        <v>-8.0399999999999991</v>
      </c>
      <c r="U59" s="52">
        <v>-2.7999999999999998</v>
      </c>
      <c r="V59" s="52">
        <v>-1.71</v>
      </c>
      <c r="W59" s="52">
        <v>0</v>
      </c>
      <c r="X59" s="52">
        <v>-1.0800000000000001</v>
      </c>
      <c r="Y59" s="52">
        <v>-3.6299999999999999</v>
      </c>
      <c r="Z59" s="52">
        <v>-12.75</v>
      </c>
      <c r="AA59" s="52">
        <v>-13.210000000000001</v>
      </c>
      <c r="AB59" s="53">
        <v>-11.630000000000001</v>
      </c>
    </row>
    <row r="60" ht="16.5">
      <c r="A60" s="35"/>
      <c r="B60" s="54">
        <v>45710</v>
      </c>
      <c r="C60" s="49">
        <f>SUM(E60:AB60)</f>
        <v>-101.89999999999999</v>
      </c>
      <c r="D60" s="50"/>
      <c r="E60" s="51">
        <v>0</v>
      </c>
      <c r="F60" s="52">
        <v>0</v>
      </c>
      <c r="G60" s="52">
        <v>0</v>
      </c>
      <c r="H60" s="52">
        <v>0</v>
      </c>
      <c r="I60" s="52">
        <v>0</v>
      </c>
      <c r="J60" s="52">
        <v>0</v>
      </c>
      <c r="K60" s="52">
        <v>0</v>
      </c>
      <c r="L60" s="52">
        <v>-11.859999999999999</v>
      </c>
      <c r="M60" s="52">
        <v>-8.4399999999999995</v>
      </c>
      <c r="N60" s="52">
        <v>0</v>
      </c>
      <c r="O60" s="52">
        <v>0</v>
      </c>
      <c r="P60" s="52">
        <v>0</v>
      </c>
      <c r="Q60" s="52">
        <v>0</v>
      </c>
      <c r="R60" s="52">
        <v>0</v>
      </c>
      <c r="S60" s="52">
        <v>0</v>
      </c>
      <c r="T60" s="52">
        <v>0</v>
      </c>
      <c r="U60" s="52">
        <v>-13.16</v>
      </c>
      <c r="V60" s="52">
        <v>-13.619999999999999</v>
      </c>
      <c r="W60" s="52">
        <v>-12.77</v>
      </c>
      <c r="X60" s="52">
        <v>-12.640000000000001</v>
      </c>
      <c r="Y60" s="52">
        <v>-10.9</v>
      </c>
      <c r="Z60" s="52">
        <v>-2.21</v>
      </c>
      <c r="AA60" s="52">
        <v>-10.449999999999999</v>
      </c>
      <c r="AB60" s="53">
        <v>-5.8499999999999996</v>
      </c>
    </row>
    <row r="61" ht="16.5">
      <c r="A61" s="35"/>
      <c r="B61" s="54">
        <v>45711</v>
      </c>
      <c r="C61" s="49">
        <f>SUM(E61:AB61)</f>
        <v>-11.540000000000001</v>
      </c>
      <c r="D61" s="50"/>
      <c r="E61" s="51">
        <v>0</v>
      </c>
      <c r="F61" s="52">
        <v>0</v>
      </c>
      <c r="G61" s="52">
        <v>0</v>
      </c>
      <c r="H61" s="52">
        <v>0</v>
      </c>
      <c r="I61" s="52">
        <v>0</v>
      </c>
      <c r="J61" s="52">
        <v>0</v>
      </c>
      <c r="K61" s="52">
        <v>0</v>
      </c>
      <c r="L61" s="52">
        <v>0</v>
      </c>
      <c r="M61" s="52">
        <v>0</v>
      </c>
      <c r="N61" s="52">
        <v>0</v>
      </c>
      <c r="O61" s="52">
        <v>0</v>
      </c>
      <c r="P61" s="52">
        <v>0</v>
      </c>
      <c r="Q61" s="52">
        <v>0</v>
      </c>
      <c r="R61" s="52">
        <v>0</v>
      </c>
      <c r="S61" s="52">
        <v>0</v>
      </c>
      <c r="T61" s="52">
        <v>0</v>
      </c>
      <c r="U61" s="52">
        <v>0</v>
      </c>
      <c r="V61" s="52">
        <v>0</v>
      </c>
      <c r="W61" s="52">
        <v>0</v>
      </c>
      <c r="X61" s="52">
        <v>0</v>
      </c>
      <c r="Y61" s="52">
        <v>0</v>
      </c>
      <c r="Z61" s="52">
        <v>0</v>
      </c>
      <c r="AA61" s="52">
        <v>-9.1300000000000008</v>
      </c>
      <c r="AB61" s="53">
        <v>-2.4100000000000001</v>
      </c>
    </row>
    <row r="62" ht="16.5">
      <c r="A62" s="35"/>
      <c r="B62" s="54">
        <v>45712</v>
      </c>
      <c r="C62" s="49">
        <f>SUM(E62:AB62)</f>
        <v>-18.110000000000003</v>
      </c>
      <c r="D62" s="50"/>
      <c r="E62" s="51">
        <v>0</v>
      </c>
      <c r="F62" s="52">
        <v>0</v>
      </c>
      <c r="G62" s="52">
        <v>0</v>
      </c>
      <c r="H62" s="52">
        <v>0</v>
      </c>
      <c r="I62" s="52">
        <v>0</v>
      </c>
      <c r="J62" s="52">
        <v>0</v>
      </c>
      <c r="K62" s="52">
        <v>0</v>
      </c>
      <c r="L62" s="52">
        <v>0</v>
      </c>
      <c r="M62" s="52">
        <v>0</v>
      </c>
      <c r="N62" s="52">
        <v>0</v>
      </c>
      <c r="O62" s="52">
        <v>0</v>
      </c>
      <c r="P62" s="52">
        <v>0</v>
      </c>
      <c r="Q62" s="52">
        <v>0</v>
      </c>
      <c r="R62" s="52">
        <v>0</v>
      </c>
      <c r="S62" s="52">
        <v>0</v>
      </c>
      <c r="T62" s="52">
        <v>0</v>
      </c>
      <c r="U62" s="52">
        <v>-8.9199999999999999</v>
      </c>
      <c r="V62" s="52">
        <v>0</v>
      </c>
      <c r="W62" s="52">
        <v>0</v>
      </c>
      <c r="X62" s="52">
        <v>-0.16</v>
      </c>
      <c r="Y62" s="52">
        <v>-0.72999999999999998</v>
      </c>
      <c r="Z62" s="52">
        <v>-6.9699999999999998</v>
      </c>
      <c r="AA62" s="52">
        <v>-0.97999999999999998</v>
      </c>
      <c r="AB62" s="53">
        <v>-0.34999999999999998</v>
      </c>
    </row>
    <row r="63" ht="16.5">
      <c r="A63" s="35"/>
      <c r="B63" s="54">
        <v>45713</v>
      </c>
      <c r="C63" s="49">
        <f>SUM(E63:AB63)</f>
        <v>-120.36999999999999</v>
      </c>
      <c r="D63" s="50"/>
      <c r="E63" s="51">
        <v>0</v>
      </c>
      <c r="F63" s="52">
        <v>0</v>
      </c>
      <c r="G63" s="52">
        <v>0</v>
      </c>
      <c r="H63" s="52">
        <v>0</v>
      </c>
      <c r="I63" s="52">
        <v>0</v>
      </c>
      <c r="J63" s="52">
        <v>0</v>
      </c>
      <c r="K63" s="52">
        <v>-12.43</v>
      </c>
      <c r="L63" s="52">
        <v>-12.52</v>
      </c>
      <c r="M63" s="52">
        <v>0</v>
      </c>
      <c r="N63" s="52">
        <v>-4.6299999999999999</v>
      </c>
      <c r="O63" s="52">
        <v>-7.5800000000000001</v>
      </c>
      <c r="P63" s="52">
        <v>0</v>
      </c>
      <c r="Q63" s="52">
        <v>0</v>
      </c>
      <c r="R63" s="52">
        <v>-8.5600000000000005</v>
      </c>
      <c r="S63" s="52">
        <v>-9.2899999999999991</v>
      </c>
      <c r="T63" s="52">
        <v>-2.21</v>
      </c>
      <c r="U63" s="52">
        <v>-12.27</v>
      </c>
      <c r="V63" s="52">
        <v>-12.970000000000001</v>
      </c>
      <c r="W63" s="52">
        <v>-13.25</v>
      </c>
      <c r="X63" s="52">
        <v>-11.880000000000001</v>
      </c>
      <c r="Y63" s="52">
        <v>-12.779999999999999</v>
      </c>
      <c r="Z63" s="52">
        <v>0</v>
      </c>
      <c r="AA63" s="52">
        <v>0</v>
      </c>
      <c r="AB63" s="53">
        <v>0</v>
      </c>
    </row>
    <row r="64" ht="16.5">
      <c r="A64" s="35"/>
      <c r="B64" s="54">
        <v>45714</v>
      </c>
      <c r="C64" s="49">
        <f>SUM(E64:AB64)</f>
        <v>-111.26000000000001</v>
      </c>
      <c r="D64" s="50"/>
      <c r="E64" s="51">
        <v>0</v>
      </c>
      <c r="F64" s="52">
        <v>0</v>
      </c>
      <c r="G64" s="52">
        <v>0</v>
      </c>
      <c r="H64" s="52">
        <v>0</v>
      </c>
      <c r="I64" s="52">
        <v>0</v>
      </c>
      <c r="J64" s="52">
        <v>0</v>
      </c>
      <c r="K64" s="52">
        <v>-12.550000000000001</v>
      </c>
      <c r="L64" s="52">
        <v>-11.57</v>
      </c>
      <c r="M64" s="52">
        <v>-12.23</v>
      </c>
      <c r="N64" s="52">
        <v>-8.9000000000000004</v>
      </c>
      <c r="O64" s="52">
        <v>-9.0899999999999999</v>
      </c>
      <c r="P64" s="52">
        <v>0</v>
      </c>
      <c r="Q64" s="52">
        <v>0</v>
      </c>
      <c r="R64" s="52">
        <v>0</v>
      </c>
      <c r="S64" s="52">
        <v>0</v>
      </c>
      <c r="T64" s="52">
        <v>-2.7400000000000002</v>
      </c>
      <c r="U64" s="52">
        <v>-10.84</v>
      </c>
      <c r="V64" s="52">
        <v>-9.0999999999999996</v>
      </c>
      <c r="W64" s="52">
        <v>-12.17</v>
      </c>
      <c r="X64" s="52">
        <v>-4.79</v>
      </c>
      <c r="Y64" s="52">
        <v>-11.9</v>
      </c>
      <c r="Z64" s="52">
        <v>0</v>
      </c>
      <c r="AA64" s="52">
        <v>-5.3799999999999999</v>
      </c>
      <c r="AB64" s="53">
        <v>0</v>
      </c>
    </row>
    <row r="65" ht="16.5">
      <c r="A65" s="35"/>
      <c r="B65" s="54">
        <v>45715</v>
      </c>
      <c r="C65" s="49">
        <f>SUM(E65:AB65)</f>
        <v>-97.950000000000003</v>
      </c>
      <c r="D65" s="50"/>
      <c r="E65" s="51">
        <v>0</v>
      </c>
      <c r="F65" s="52">
        <v>0</v>
      </c>
      <c r="G65" s="52">
        <v>0</v>
      </c>
      <c r="H65" s="52">
        <v>0</v>
      </c>
      <c r="I65" s="52">
        <v>0</v>
      </c>
      <c r="J65" s="52">
        <v>0</v>
      </c>
      <c r="K65" s="52">
        <v>-8.7699999999999996</v>
      </c>
      <c r="L65" s="52">
        <v>-5.1100000000000003</v>
      </c>
      <c r="M65" s="52">
        <v>-12.699999999999999</v>
      </c>
      <c r="N65" s="52">
        <v>-13.27</v>
      </c>
      <c r="O65" s="52">
        <v>0</v>
      </c>
      <c r="P65" s="52">
        <v>0</v>
      </c>
      <c r="Q65" s="52">
        <v>0</v>
      </c>
      <c r="R65" s="52">
        <v>0</v>
      </c>
      <c r="S65" s="52">
        <v>0</v>
      </c>
      <c r="T65" s="52">
        <v>-3.3199999999999998</v>
      </c>
      <c r="U65" s="52">
        <v>0</v>
      </c>
      <c r="V65" s="52">
        <v>-12.710000000000001</v>
      </c>
      <c r="W65" s="52">
        <v>-11.210000000000001</v>
      </c>
      <c r="X65" s="52">
        <v>-12.359999999999999</v>
      </c>
      <c r="Y65" s="52">
        <v>-0.45000000000000001</v>
      </c>
      <c r="Z65" s="52">
        <v>-5.9100000000000001</v>
      </c>
      <c r="AA65" s="52">
        <v>-12.140000000000001</v>
      </c>
      <c r="AB65" s="53">
        <v>0</v>
      </c>
    </row>
    <row r="66" ht="16.5">
      <c r="A66" s="35"/>
      <c r="B66" s="54">
        <v>45716</v>
      </c>
      <c r="C66" s="49">
        <f>SUM(E66:AB66)</f>
        <v>-144.09</v>
      </c>
      <c r="D66" s="50"/>
      <c r="E66" s="51">
        <v>0</v>
      </c>
      <c r="F66" s="52">
        <v>0</v>
      </c>
      <c r="G66" s="52">
        <v>0</v>
      </c>
      <c r="H66" s="52">
        <v>0</v>
      </c>
      <c r="I66" s="52">
        <v>0</v>
      </c>
      <c r="J66" s="52">
        <v>0</v>
      </c>
      <c r="K66" s="52">
        <v>-9.4100000000000001</v>
      </c>
      <c r="L66" s="52">
        <v>-13.18</v>
      </c>
      <c r="M66" s="52">
        <v>-13.25</v>
      </c>
      <c r="N66" s="52">
        <v>-13.35</v>
      </c>
      <c r="O66" s="52">
        <v>0</v>
      </c>
      <c r="P66" s="52">
        <v>0</v>
      </c>
      <c r="Q66" s="52">
        <v>0</v>
      </c>
      <c r="R66" s="52">
        <v>0</v>
      </c>
      <c r="S66" s="52">
        <v>0</v>
      </c>
      <c r="T66" s="52">
        <v>0</v>
      </c>
      <c r="U66" s="52">
        <v>-11.82</v>
      </c>
      <c r="V66" s="52">
        <v>-9</v>
      </c>
      <c r="W66" s="52">
        <v>-12.970000000000001</v>
      </c>
      <c r="X66" s="52">
        <v>-13.34</v>
      </c>
      <c r="Y66" s="52">
        <v>-12.99</v>
      </c>
      <c r="Z66" s="52">
        <v>-11.4</v>
      </c>
      <c r="AA66" s="52">
        <v>-12</v>
      </c>
      <c r="AB66" s="53">
        <v>-11.380000000000001</v>
      </c>
    </row>
    <row r="67" ht="16.5">
      <c r="A67" s="35"/>
      <c r="B67" s="55"/>
      <c r="C67" s="49">
        <f>SUM(E67:AB67)</f>
        <v>0</v>
      </c>
      <c r="D67" s="50"/>
      <c r="E67" s="51"/>
      <c r="F67" s="52"/>
      <c r="G67" s="52"/>
      <c r="H67" s="52"/>
      <c r="I67" s="52"/>
      <c r="J67" s="52"/>
      <c r="K67" s="52"/>
      <c r="L67" s="52"/>
      <c r="M67" s="52"/>
      <c r="N67" s="52"/>
      <c r="O67" s="52"/>
      <c r="P67" s="52"/>
      <c r="Q67" s="52"/>
      <c r="R67" s="52"/>
      <c r="S67" s="52"/>
      <c r="T67" s="52"/>
      <c r="U67" s="52"/>
      <c r="V67" s="52"/>
      <c r="W67" s="52"/>
      <c r="X67" s="52"/>
      <c r="Y67" s="52"/>
      <c r="Z67" s="52"/>
      <c r="AA67" s="52"/>
      <c r="AB67" s="53"/>
    </row>
    <row r="68" ht="16.5">
      <c r="A68" s="35"/>
      <c r="B68" s="55"/>
      <c r="C68" s="49">
        <f>SUM(E68:AB68)</f>
        <v>0</v>
      </c>
      <c r="D68" s="50"/>
      <c r="E68" s="51"/>
      <c r="F68" s="52"/>
      <c r="G68" s="52"/>
      <c r="H68" s="52"/>
      <c r="I68" s="52"/>
      <c r="J68" s="52"/>
      <c r="K68" s="52"/>
      <c r="L68" s="52"/>
      <c r="M68" s="52"/>
      <c r="N68" s="52"/>
      <c r="O68" s="52"/>
      <c r="P68" s="52"/>
      <c r="Q68" s="52"/>
      <c r="R68" s="52"/>
      <c r="S68" s="52"/>
      <c r="T68" s="52"/>
      <c r="U68" s="52"/>
      <c r="V68" s="52"/>
      <c r="W68" s="52"/>
      <c r="X68" s="52"/>
      <c r="Y68" s="52"/>
      <c r="Z68" s="52"/>
      <c r="AA68" s="52"/>
      <c r="AB68" s="53"/>
    </row>
    <row r="69" ht="15.75">
      <c r="A69" s="35"/>
      <c r="B69" s="56"/>
      <c r="C69" s="57">
        <f>SUM(E69:AB69)</f>
        <v>0</v>
      </c>
      <c r="D69" s="58"/>
      <c r="E69" s="51"/>
      <c r="F69" s="52"/>
      <c r="G69" s="52"/>
      <c r="H69" s="52"/>
      <c r="I69" s="52"/>
      <c r="J69" s="52"/>
      <c r="K69" s="52"/>
      <c r="L69" s="52"/>
      <c r="M69" s="52"/>
      <c r="N69" s="52"/>
      <c r="O69" s="52"/>
      <c r="P69" s="52"/>
      <c r="Q69" s="52"/>
      <c r="R69" s="52"/>
      <c r="S69" s="52"/>
      <c r="T69" s="52"/>
      <c r="U69" s="52"/>
      <c r="V69" s="52"/>
      <c r="W69" s="52"/>
      <c r="X69" s="52"/>
      <c r="Y69" s="52"/>
      <c r="Z69" s="52"/>
      <c r="AA69" s="52"/>
      <c r="AB69" s="53"/>
    </row>
    <row r="70">
      <c r="A70" s="35"/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</row>
    <row r="71">
      <c r="A71" s="35"/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  <c r="AA71" s="35"/>
      <c r="AB71" s="35"/>
    </row>
    <row r="72" ht="19.5">
      <c r="A72" s="35"/>
      <c r="B72" s="36" t="s">
        <v>37</v>
      </c>
      <c r="C72" s="37" t="s">
        <v>38</v>
      </c>
      <c r="D72" s="38"/>
      <c r="E72" s="39" t="s">
        <v>41</v>
      </c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40"/>
    </row>
    <row r="73" thickTop="1" thickBot="1" ht="16.5">
      <c r="A73" s="35"/>
      <c r="B73" s="41"/>
      <c r="C73" s="42"/>
      <c r="D73" s="43"/>
      <c r="E73" s="44" t="s">
        <v>3</v>
      </c>
      <c r="F73" s="45" t="s">
        <v>4</v>
      </c>
      <c r="G73" s="45" t="s">
        <v>5</v>
      </c>
      <c r="H73" s="45" t="s">
        <v>6</v>
      </c>
      <c r="I73" s="45" t="s">
        <v>7</v>
      </c>
      <c r="J73" s="45" t="s">
        <v>8</v>
      </c>
      <c r="K73" s="45" t="s">
        <v>9</v>
      </c>
      <c r="L73" s="45" t="s">
        <v>10</v>
      </c>
      <c r="M73" s="45" t="s">
        <v>11</v>
      </c>
      <c r="N73" s="45" t="s">
        <v>12</v>
      </c>
      <c r="O73" s="45" t="s">
        <v>13</v>
      </c>
      <c r="P73" s="45" t="s">
        <v>14</v>
      </c>
      <c r="Q73" s="45" t="s">
        <v>15</v>
      </c>
      <c r="R73" s="45" t="s">
        <v>16</v>
      </c>
      <c r="S73" s="46" t="s">
        <v>17</v>
      </c>
      <c r="T73" s="45" t="s">
        <v>18</v>
      </c>
      <c r="U73" s="45" t="s">
        <v>19</v>
      </c>
      <c r="V73" s="45" t="s">
        <v>20</v>
      </c>
      <c r="W73" s="45" t="s">
        <v>21</v>
      </c>
      <c r="X73" s="45" t="s">
        <v>22</v>
      </c>
      <c r="Y73" s="45" t="s">
        <v>23</v>
      </c>
      <c r="Z73" s="45" t="s">
        <v>24</v>
      </c>
      <c r="AA73" s="45" t="s">
        <v>25</v>
      </c>
      <c r="AB73" s="59" t="s">
        <v>26</v>
      </c>
    </row>
    <row r="74" ht="17.25">
      <c r="A74" s="35"/>
      <c r="B74" s="48">
        <v>45689</v>
      </c>
      <c r="C74" s="60">
        <f>SUMIF(E74:AB74,"&gt;0")</f>
        <v>188.93999999999997</v>
      </c>
      <c r="D74" s="61">
        <f>SUMIF(E74:AB74,"&lt;0")</f>
        <v>0</v>
      </c>
      <c r="E74" s="62">
        <f>E4+ABS(E39)</f>
        <v>9.3499999999999996</v>
      </c>
      <c r="F74" s="62">
        <f t="shared" ref="F74:AB74" si="0">F4+ABS(F39)</f>
        <v>1.6200000000000001</v>
      </c>
      <c r="G74" s="62">
        <f t="shared" si="0"/>
        <v>0</v>
      </c>
      <c r="H74" s="62">
        <f t="shared" si="0"/>
        <v>0</v>
      </c>
      <c r="I74" s="62">
        <f t="shared" si="0"/>
        <v>0</v>
      </c>
      <c r="J74" s="62">
        <f t="shared" si="0"/>
        <v>0</v>
      </c>
      <c r="K74" s="62">
        <f t="shared" si="0"/>
        <v>0</v>
      </c>
      <c r="L74" s="62">
        <f t="shared" si="0"/>
        <v>0</v>
      </c>
      <c r="M74" s="62">
        <f t="shared" si="0"/>
        <v>3.3999999999999999</v>
      </c>
      <c r="N74" s="62">
        <f t="shared" si="0"/>
        <v>10.6</v>
      </c>
      <c r="O74" s="62">
        <f t="shared" si="0"/>
        <v>12.27</v>
      </c>
      <c r="P74" s="62">
        <f t="shared" si="0"/>
        <v>12.92</v>
      </c>
      <c r="Q74" s="62">
        <f t="shared" si="0"/>
        <v>12.960000000000001</v>
      </c>
      <c r="R74" s="62">
        <f t="shared" si="0"/>
        <v>8.9900000000000002</v>
      </c>
      <c r="S74" s="62">
        <f t="shared" si="0"/>
        <v>12.91</v>
      </c>
      <c r="T74" s="62">
        <f t="shared" si="0"/>
        <v>12.880000000000001</v>
      </c>
      <c r="U74" s="62">
        <f t="shared" si="0"/>
        <v>11.91</v>
      </c>
      <c r="V74" s="62">
        <f t="shared" si="0"/>
        <v>6.9400000000000004</v>
      </c>
      <c r="W74" s="62">
        <f t="shared" si="0"/>
        <v>13.289999999999999</v>
      </c>
      <c r="X74" s="62">
        <f t="shared" si="0"/>
        <v>11.9</v>
      </c>
      <c r="Y74" s="62">
        <f t="shared" si="0"/>
        <v>9.8800000000000008</v>
      </c>
      <c r="Z74" s="62">
        <f t="shared" si="0"/>
        <v>10.82</v>
      </c>
      <c r="AA74" s="62">
        <f t="shared" si="0"/>
        <v>9.3200000000000003</v>
      </c>
      <c r="AB74" s="63">
        <f t="shared" si="0"/>
        <v>16.98</v>
      </c>
    </row>
    <row r="75" ht="16.5">
      <c r="A75" s="35"/>
      <c r="B75" s="54">
        <v>45690</v>
      </c>
      <c r="C75" s="60">
        <f>SUMIF(E75:AB75,"&gt;0")</f>
        <v>127.64999999999999</v>
      </c>
      <c r="D75" s="61">
        <f>SUMIF(E75:AB75,"&lt;0")</f>
        <v>0</v>
      </c>
      <c r="E75" s="62">
        <f t="shared" ref="E75:AB75" si="1">E5+ABS(E40)</f>
        <v>6.1200000000000001</v>
      </c>
      <c r="F75" s="62">
        <f t="shared" si="1"/>
        <v>3.6200000000000001</v>
      </c>
      <c r="G75" s="62">
        <f t="shared" si="1"/>
        <v>0</v>
      </c>
      <c r="H75" s="62">
        <f t="shared" si="1"/>
        <v>0</v>
      </c>
      <c r="I75" s="62">
        <f t="shared" si="1"/>
        <v>0</v>
      </c>
      <c r="J75" s="62">
        <f t="shared" si="1"/>
        <v>0</v>
      </c>
      <c r="K75" s="62">
        <f t="shared" si="1"/>
        <v>0</v>
      </c>
      <c r="L75" s="62">
        <f t="shared" si="1"/>
        <v>0</v>
      </c>
      <c r="M75" s="62">
        <f t="shared" si="1"/>
        <v>2.3500000000000001</v>
      </c>
      <c r="N75" s="62">
        <f t="shared" si="1"/>
        <v>1.5</v>
      </c>
      <c r="O75" s="62">
        <f t="shared" si="1"/>
        <v>2.8399999999999999</v>
      </c>
      <c r="P75" s="62">
        <f t="shared" si="1"/>
        <v>2.79</v>
      </c>
      <c r="Q75" s="62">
        <f t="shared" si="1"/>
        <v>1.3400000000000001</v>
      </c>
      <c r="R75" s="62">
        <f t="shared" si="1"/>
        <v>4</v>
      </c>
      <c r="S75" s="62">
        <f t="shared" si="1"/>
        <v>3.0699999999999998</v>
      </c>
      <c r="T75" s="62">
        <f t="shared" si="1"/>
        <v>9.7599999999999998</v>
      </c>
      <c r="U75" s="62">
        <f t="shared" si="1"/>
        <v>6.2699999999999996</v>
      </c>
      <c r="V75" s="62">
        <f t="shared" si="1"/>
        <v>15.970000000000001</v>
      </c>
      <c r="W75" s="62">
        <f t="shared" si="1"/>
        <v>16.469999999999999</v>
      </c>
      <c r="X75" s="62">
        <f t="shared" si="1"/>
        <v>7.4100000000000001</v>
      </c>
      <c r="Y75" s="62">
        <f t="shared" si="1"/>
        <v>9.0600000000000005</v>
      </c>
      <c r="Z75" s="62">
        <f t="shared" si="1"/>
        <v>16.34</v>
      </c>
      <c r="AA75" s="62">
        <f t="shared" si="1"/>
        <v>16.670000000000002</v>
      </c>
      <c r="AB75" s="64">
        <f t="shared" si="1"/>
        <v>2.0699999999999998</v>
      </c>
    </row>
    <row r="76" ht="16.5">
      <c r="A76" s="35"/>
      <c r="B76" s="54">
        <v>45691</v>
      </c>
      <c r="C76" s="60">
        <f>SUMIF(E76:AB76,"&gt;0")</f>
        <v>199.48999999999998</v>
      </c>
      <c r="D76" s="61">
        <f>SUMIF(E76:AB76,"&lt;0")</f>
        <v>0</v>
      </c>
      <c r="E76" s="62">
        <f t="shared" ref="E76:AB76" si="2">E6+ABS(E41)</f>
        <v>6.8700000000000001</v>
      </c>
      <c r="F76" s="62">
        <f t="shared" si="2"/>
        <v>0</v>
      </c>
      <c r="G76" s="62">
        <f t="shared" si="2"/>
        <v>0</v>
      </c>
      <c r="H76" s="62">
        <f t="shared" si="2"/>
        <v>0</v>
      </c>
      <c r="I76" s="62">
        <f t="shared" si="2"/>
        <v>0</v>
      </c>
      <c r="J76" s="62">
        <f t="shared" si="2"/>
        <v>0</v>
      </c>
      <c r="K76" s="62">
        <f t="shared" si="2"/>
        <v>0</v>
      </c>
      <c r="L76" s="62">
        <f t="shared" si="2"/>
        <v>0</v>
      </c>
      <c r="M76" s="62">
        <f t="shared" si="2"/>
        <v>13.199999999999999</v>
      </c>
      <c r="N76" s="62">
        <f t="shared" si="2"/>
        <v>17.390000000000001</v>
      </c>
      <c r="O76" s="62">
        <f t="shared" si="2"/>
        <v>17.43</v>
      </c>
      <c r="P76" s="62">
        <f t="shared" si="2"/>
        <v>2.46</v>
      </c>
      <c r="Q76" s="62">
        <f t="shared" si="2"/>
        <v>13.210000000000001</v>
      </c>
      <c r="R76" s="62">
        <f t="shared" si="2"/>
        <v>15.67</v>
      </c>
      <c r="S76" s="62">
        <f t="shared" si="2"/>
        <v>16.420000000000002</v>
      </c>
      <c r="T76" s="62">
        <f t="shared" si="2"/>
        <v>14.93</v>
      </c>
      <c r="U76" s="62">
        <f t="shared" si="2"/>
        <v>5.1299999999999999</v>
      </c>
      <c r="V76" s="62">
        <f t="shared" si="2"/>
        <v>12.27</v>
      </c>
      <c r="W76" s="62">
        <f t="shared" si="2"/>
        <v>12.470000000000001</v>
      </c>
      <c r="X76" s="62">
        <f t="shared" si="2"/>
        <v>12.66</v>
      </c>
      <c r="Y76" s="62">
        <f t="shared" si="2"/>
        <v>3.04</v>
      </c>
      <c r="Z76" s="62">
        <f t="shared" si="2"/>
        <v>15.630000000000001</v>
      </c>
      <c r="AA76" s="62">
        <f t="shared" si="2"/>
        <v>10.26</v>
      </c>
      <c r="AB76" s="64">
        <f t="shared" si="2"/>
        <v>10.449999999999999</v>
      </c>
    </row>
    <row r="77" ht="16.5">
      <c r="A77" s="35"/>
      <c r="B77" s="54">
        <v>45692</v>
      </c>
      <c r="C77" s="60">
        <f>SUMIF(E77:AB77,"&gt;0")</f>
        <v>204.73000000000002</v>
      </c>
      <c r="D77" s="61">
        <f>SUMIF(E77:AB77,"&lt;0")</f>
        <v>0</v>
      </c>
      <c r="E77" s="62">
        <f t="shared" ref="E77:AB77" si="3">E7+ABS(E42)</f>
        <v>3.3599999999999999</v>
      </c>
      <c r="F77" s="62">
        <f t="shared" si="3"/>
        <v>0</v>
      </c>
      <c r="G77" s="62">
        <f t="shared" si="3"/>
        <v>0</v>
      </c>
      <c r="H77" s="62">
        <f t="shared" si="3"/>
        <v>0</v>
      </c>
      <c r="I77" s="62">
        <f t="shared" si="3"/>
        <v>0</v>
      </c>
      <c r="J77" s="62">
        <f t="shared" si="3"/>
        <v>0</v>
      </c>
      <c r="K77" s="62">
        <f t="shared" si="3"/>
        <v>0</v>
      </c>
      <c r="L77" s="62">
        <f t="shared" si="3"/>
        <v>12.619999999999999</v>
      </c>
      <c r="M77" s="62">
        <f t="shared" si="3"/>
        <v>15.4</v>
      </c>
      <c r="N77" s="62">
        <f t="shared" si="3"/>
        <v>12.619999999999999</v>
      </c>
      <c r="O77" s="62">
        <f t="shared" si="3"/>
        <v>12.619999999999999</v>
      </c>
      <c r="P77" s="62">
        <f t="shared" si="3"/>
        <v>16.32</v>
      </c>
      <c r="Q77" s="62">
        <f t="shared" si="3"/>
        <v>12.68</v>
      </c>
      <c r="R77" s="62">
        <f t="shared" si="3"/>
        <v>12.199999999999999</v>
      </c>
      <c r="S77" s="62">
        <f t="shared" si="3"/>
        <v>16.670000000000002</v>
      </c>
      <c r="T77" s="62">
        <f t="shared" si="3"/>
        <v>15.16</v>
      </c>
      <c r="U77" s="62">
        <f t="shared" si="3"/>
        <v>4.6900000000000004</v>
      </c>
      <c r="V77" s="62">
        <f t="shared" si="3"/>
        <v>12.710000000000001</v>
      </c>
      <c r="W77" s="62">
        <f t="shared" si="3"/>
        <v>0.65000000000000002</v>
      </c>
      <c r="X77" s="62">
        <f t="shared" si="3"/>
        <v>2.9300000000000002</v>
      </c>
      <c r="Y77" s="62">
        <f t="shared" si="3"/>
        <v>10.16</v>
      </c>
      <c r="Z77" s="62">
        <f t="shared" si="3"/>
        <v>16.280000000000001</v>
      </c>
      <c r="AA77" s="62">
        <f t="shared" si="3"/>
        <v>10.65</v>
      </c>
      <c r="AB77" s="64">
        <f t="shared" si="3"/>
        <v>17.010000000000002</v>
      </c>
    </row>
    <row r="78" ht="16.5">
      <c r="A78" s="35"/>
      <c r="B78" s="54">
        <v>45693</v>
      </c>
      <c r="C78" s="60">
        <f>SUMIF(E78:AB78,"&gt;0")</f>
        <v>234.54000000000002</v>
      </c>
      <c r="D78" s="61">
        <f>SUMIF(E78:AB78,"&lt;0")</f>
        <v>0</v>
      </c>
      <c r="E78" s="62">
        <f t="shared" ref="E78:AB78" si="4">E8+ABS(E43)</f>
        <v>16.43</v>
      </c>
      <c r="F78" s="62">
        <f t="shared" si="4"/>
        <v>0</v>
      </c>
      <c r="G78" s="62">
        <f t="shared" si="4"/>
        <v>0</v>
      </c>
      <c r="H78" s="62">
        <f t="shared" si="4"/>
        <v>0</v>
      </c>
      <c r="I78" s="62">
        <f t="shared" si="4"/>
        <v>0</v>
      </c>
      <c r="J78" s="62">
        <f t="shared" si="4"/>
        <v>0</v>
      </c>
      <c r="K78" s="62">
        <f t="shared" si="4"/>
        <v>0</v>
      </c>
      <c r="L78" s="62">
        <f t="shared" si="4"/>
        <v>12.699999999999999</v>
      </c>
      <c r="M78" s="62">
        <f t="shared" si="4"/>
        <v>1.0600000000000001</v>
      </c>
      <c r="N78" s="62">
        <f t="shared" si="4"/>
        <v>12.83</v>
      </c>
      <c r="O78" s="62">
        <f t="shared" si="4"/>
        <v>13.220000000000001</v>
      </c>
      <c r="P78" s="62">
        <f t="shared" si="4"/>
        <v>13.199999999999999</v>
      </c>
      <c r="Q78" s="62">
        <f t="shared" si="4"/>
        <v>13.210000000000001</v>
      </c>
      <c r="R78" s="62">
        <f t="shared" si="4"/>
        <v>9.3399999999999999</v>
      </c>
      <c r="S78" s="62">
        <f t="shared" si="4"/>
        <v>12.720000000000001</v>
      </c>
      <c r="T78" s="62">
        <f t="shared" si="4"/>
        <v>12.779999999999999</v>
      </c>
      <c r="U78" s="62">
        <f t="shared" si="4"/>
        <v>6.9199999999999999</v>
      </c>
      <c r="V78" s="62">
        <f t="shared" si="4"/>
        <v>13.44</v>
      </c>
      <c r="W78" s="62">
        <f t="shared" si="4"/>
        <v>15.34</v>
      </c>
      <c r="X78" s="62">
        <f t="shared" si="4"/>
        <v>16.43</v>
      </c>
      <c r="Y78" s="62">
        <f t="shared" si="4"/>
        <v>16.510000000000002</v>
      </c>
      <c r="Z78" s="62">
        <f t="shared" si="4"/>
        <v>16.5</v>
      </c>
      <c r="AA78" s="62">
        <f t="shared" si="4"/>
        <v>15.550000000000001</v>
      </c>
      <c r="AB78" s="64">
        <f t="shared" si="4"/>
        <v>16.359999999999999</v>
      </c>
    </row>
    <row r="79" ht="16.5">
      <c r="A79" s="35"/>
      <c r="B79" s="54">
        <v>45694</v>
      </c>
      <c r="C79" s="60">
        <f>SUMIF(E79:AB79,"&gt;0")</f>
        <v>141.49000000000001</v>
      </c>
      <c r="D79" s="61">
        <f>SUMIF(E79:AB79,"&lt;0")</f>
        <v>0</v>
      </c>
      <c r="E79" s="62">
        <f t="shared" ref="E79:AB79" si="5">E9+ABS(E44)</f>
        <v>16.379999999999999</v>
      </c>
      <c r="F79" s="62">
        <f t="shared" si="5"/>
        <v>3.96</v>
      </c>
      <c r="G79" s="62">
        <f t="shared" si="5"/>
        <v>0</v>
      </c>
      <c r="H79" s="62">
        <f t="shared" si="5"/>
        <v>0</v>
      </c>
      <c r="I79" s="62">
        <f t="shared" si="5"/>
        <v>0</v>
      </c>
      <c r="J79" s="62">
        <f t="shared" si="5"/>
        <v>0</v>
      </c>
      <c r="K79" s="62">
        <f t="shared" si="5"/>
        <v>3.0600000000000001</v>
      </c>
      <c r="L79" s="62">
        <f t="shared" si="5"/>
        <v>13.57</v>
      </c>
      <c r="M79" s="62">
        <f t="shared" si="5"/>
        <v>4.5300000000000002</v>
      </c>
      <c r="N79" s="62">
        <f t="shared" si="5"/>
        <v>5.6699999999999999</v>
      </c>
      <c r="O79" s="62">
        <f t="shared" si="5"/>
        <v>9.1500000000000004</v>
      </c>
      <c r="P79" s="62">
        <f t="shared" si="5"/>
        <v>9.3900000000000006</v>
      </c>
      <c r="Q79" s="62">
        <f t="shared" si="5"/>
        <v>9.3900000000000006</v>
      </c>
      <c r="R79" s="62">
        <f t="shared" si="5"/>
        <v>10.4</v>
      </c>
      <c r="S79" s="62">
        <f t="shared" si="5"/>
        <v>1.9399999999999999</v>
      </c>
      <c r="T79" s="62">
        <f t="shared" si="5"/>
        <v>4.7000000000000002</v>
      </c>
      <c r="U79" s="62">
        <f t="shared" si="5"/>
        <v>1.24</v>
      </c>
      <c r="V79" s="62">
        <f t="shared" si="5"/>
        <v>3.3799999999999999</v>
      </c>
      <c r="W79" s="62">
        <f t="shared" si="5"/>
        <v>8.6899999999999995</v>
      </c>
      <c r="X79" s="62">
        <f t="shared" si="5"/>
        <v>8.5700000000000003</v>
      </c>
      <c r="Y79" s="62">
        <f t="shared" si="5"/>
        <v>16.469999999999999</v>
      </c>
      <c r="Z79" s="62">
        <f t="shared" si="5"/>
        <v>2.21</v>
      </c>
      <c r="AA79" s="62">
        <f t="shared" si="5"/>
        <v>2.48</v>
      </c>
      <c r="AB79" s="64">
        <f t="shared" si="5"/>
        <v>6.3099999999999996</v>
      </c>
    </row>
    <row r="80" ht="16.5">
      <c r="A80" s="35"/>
      <c r="B80" s="54">
        <v>45695</v>
      </c>
      <c r="C80" s="60">
        <f>SUMIF(E80:AB80,"&gt;0")</f>
        <v>127.06</v>
      </c>
      <c r="D80" s="61">
        <f>SUMIF(E80:AB80,"&lt;0")</f>
        <v>0</v>
      </c>
      <c r="E80" s="62">
        <f t="shared" ref="E80:AB80" si="6">E10+ABS(E45)</f>
        <v>0</v>
      </c>
      <c r="F80" s="62">
        <f t="shared" si="6"/>
        <v>0</v>
      </c>
      <c r="G80" s="62">
        <f t="shared" si="6"/>
        <v>0</v>
      </c>
      <c r="H80" s="62">
        <f t="shared" si="6"/>
        <v>0</v>
      </c>
      <c r="I80" s="62">
        <f t="shared" si="6"/>
        <v>0</v>
      </c>
      <c r="J80" s="62">
        <f t="shared" si="6"/>
        <v>0</v>
      </c>
      <c r="K80" s="62">
        <f t="shared" si="6"/>
        <v>12.75</v>
      </c>
      <c r="L80" s="62">
        <f t="shared" si="6"/>
        <v>1.1100000000000001</v>
      </c>
      <c r="M80" s="62">
        <f t="shared" si="6"/>
        <v>15.51</v>
      </c>
      <c r="N80" s="62">
        <f t="shared" si="6"/>
        <v>16.300000000000001</v>
      </c>
      <c r="O80" s="62">
        <f t="shared" si="6"/>
        <v>0</v>
      </c>
      <c r="P80" s="62">
        <f t="shared" si="6"/>
        <v>0</v>
      </c>
      <c r="Q80" s="62">
        <f t="shared" si="6"/>
        <v>0</v>
      </c>
      <c r="R80" s="62">
        <f t="shared" si="6"/>
        <v>0</v>
      </c>
      <c r="S80" s="62">
        <f t="shared" si="6"/>
        <v>0</v>
      </c>
      <c r="T80" s="62">
        <f t="shared" si="6"/>
        <v>17.260000000000002</v>
      </c>
      <c r="U80" s="62">
        <f t="shared" si="6"/>
        <v>7.5300000000000002</v>
      </c>
      <c r="V80" s="62">
        <f t="shared" si="6"/>
        <v>17.629999999999999</v>
      </c>
      <c r="W80" s="62">
        <f t="shared" si="6"/>
        <v>13.359999999999999</v>
      </c>
      <c r="X80" s="62">
        <f t="shared" si="6"/>
        <v>6.5099999999999998</v>
      </c>
      <c r="Y80" s="62">
        <f t="shared" si="6"/>
        <v>9.6899999999999995</v>
      </c>
      <c r="Z80" s="62">
        <f t="shared" si="6"/>
        <v>2.1099999999999999</v>
      </c>
      <c r="AA80" s="62">
        <f t="shared" si="6"/>
        <v>3.4500000000000002</v>
      </c>
      <c r="AB80" s="64">
        <f t="shared" si="6"/>
        <v>3.8500000000000001</v>
      </c>
    </row>
    <row r="81" ht="16.5">
      <c r="A81" s="35"/>
      <c r="B81" s="54">
        <v>45696</v>
      </c>
      <c r="C81" s="60">
        <f>SUMIF(E81:AB81,"&gt;0")</f>
        <v>130.13999999999999</v>
      </c>
      <c r="D81" s="61">
        <f>SUMIF(E81:AB81,"&lt;0")</f>
        <v>0</v>
      </c>
      <c r="E81" s="62">
        <f t="shared" ref="E81:AB81" si="7">E11+ABS(E46)</f>
        <v>10.619999999999999</v>
      </c>
      <c r="F81" s="62">
        <f t="shared" si="7"/>
        <v>0</v>
      </c>
      <c r="G81" s="62">
        <f t="shared" si="7"/>
        <v>0</v>
      </c>
      <c r="H81" s="62">
        <f t="shared" si="7"/>
        <v>0</v>
      </c>
      <c r="I81" s="62">
        <f t="shared" si="7"/>
        <v>0</v>
      </c>
      <c r="J81" s="62">
        <f t="shared" si="7"/>
        <v>0</v>
      </c>
      <c r="K81" s="62">
        <f t="shared" si="7"/>
        <v>9.1799999999999997</v>
      </c>
      <c r="L81" s="62">
        <f t="shared" si="7"/>
        <v>13.26</v>
      </c>
      <c r="M81" s="62">
        <f t="shared" si="7"/>
        <v>3.8999999999999999</v>
      </c>
      <c r="N81" s="62">
        <f t="shared" si="7"/>
        <v>3.8999999999999999</v>
      </c>
      <c r="O81" s="62">
        <f t="shared" si="7"/>
        <v>4</v>
      </c>
      <c r="P81" s="62">
        <f t="shared" si="7"/>
        <v>3.9199999999999999</v>
      </c>
      <c r="Q81" s="62">
        <f t="shared" si="7"/>
        <v>4</v>
      </c>
      <c r="R81" s="62">
        <f t="shared" si="7"/>
        <v>0</v>
      </c>
      <c r="S81" s="62">
        <f t="shared" si="7"/>
        <v>0</v>
      </c>
      <c r="T81" s="62">
        <f t="shared" si="7"/>
        <v>7.8499999999999996</v>
      </c>
      <c r="U81" s="62">
        <f t="shared" si="7"/>
        <v>11.119999999999999</v>
      </c>
      <c r="V81" s="62">
        <f t="shared" si="7"/>
        <v>0.72999999999999998</v>
      </c>
      <c r="W81" s="62">
        <f t="shared" si="7"/>
        <v>7.9500000000000002</v>
      </c>
      <c r="X81" s="62">
        <f t="shared" si="7"/>
        <v>11.880000000000001</v>
      </c>
      <c r="Y81" s="62">
        <f t="shared" si="7"/>
        <v>16.25</v>
      </c>
      <c r="Z81" s="62">
        <f t="shared" si="7"/>
        <v>1.3500000000000001</v>
      </c>
      <c r="AA81" s="62">
        <f t="shared" si="7"/>
        <v>3.1100000000000003</v>
      </c>
      <c r="AB81" s="64">
        <f t="shared" si="7"/>
        <v>17.120000000000001</v>
      </c>
    </row>
    <row r="82" ht="16.5">
      <c r="A82" s="35"/>
      <c r="B82" s="54">
        <v>45697</v>
      </c>
      <c r="C82" s="60">
        <f>SUMIF(E82:AB82,"&gt;0")</f>
        <v>219.70999999999998</v>
      </c>
      <c r="D82" s="61">
        <f>SUMIF(E82:AB82,"&lt;0")</f>
        <v>0</v>
      </c>
      <c r="E82" s="62">
        <f t="shared" ref="E82:AB82" si="8">E12+ABS(E47)</f>
        <v>17.109999999999999</v>
      </c>
      <c r="F82" s="62">
        <f t="shared" si="8"/>
        <v>3.9700000000000002</v>
      </c>
      <c r="G82" s="62">
        <f t="shared" si="8"/>
        <v>0</v>
      </c>
      <c r="H82" s="62">
        <f t="shared" si="8"/>
        <v>0</v>
      </c>
      <c r="I82" s="62">
        <f t="shared" si="8"/>
        <v>0</v>
      </c>
      <c r="J82" s="62">
        <f t="shared" si="8"/>
        <v>0</v>
      </c>
      <c r="K82" s="62">
        <f t="shared" si="8"/>
        <v>9.3699999999999992</v>
      </c>
      <c r="L82" s="62">
        <f t="shared" si="8"/>
        <v>16.690000000000001</v>
      </c>
      <c r="M82" s="62">
        <f t="shared" si="8"/>
        <v>5.0999999999999996</v>
      </c>
      <c r="N82" s="62">
        <f t="shared" si="8"/>
        <v>6.3799999999999999</v>
      </c>
      <c r="O82" s="62">
        <f t="shared" si="8"/>
        <v>7.5999999999999996</v>
      </c>
      <c r="P82" s="62">
        <f t="shared" si="8"/>
        <v>8.1600000000000001</v>
      </c>
      <c r="Q82" s="62">
        <f t="shared" si="8"/>
        <v>10.67</v>
      </c>
      <c r="R82" s="62">
        <f t="shared" si="8"/>
        <v>12.92</v>
      </c>
      <c r="S82" s="62">
        <f t="shared" si="8"/>
        <v>12.81</v>
      </c>
      <c r="T82" s="62">
        <f t="shared" si="8"/>
        <v>6.1600000000000001</v>
      </c>
      <c r="U82" s="62">
        <f t="shared" si="8"/>
        <v>7.5499999999999998</v>
      </c>
      <c r="V82" s="62">
        <f t="shared" si="8"/>
        <v>12.73</v>
      </c>
      <c r="W82" s="62">
        <f t="shared" si="8"/>
        <v>15.59</v>
      </c>
      <c r="X82" s="62">
        <f t="shared" si="8"/>
        <v>15.48</v>
      </c>
      <c r="Y82" s="62">
        <f t="shared" si="8"/>
        <v>16.25</v>
      </c>
      <c r="Z82" s="62">
        <f t="shared" si="8"/>
        <v>15.949999999999999</v>
      </c>
      <c r="AA82" s="62">
        <f t="shared" si="8"/>
        <v>16.84</v>
      </c>
      <c r="AB82" s="64">
        <f t="shared" si="8"/>
        <v>2.3799999999999999</v>
      </c>
    </row>
    <row r="83" ht="16.5">
      <c r="A83" s="35"/>
      <c r="B83" s="54">
        <v>45698</v>
      </c>
      <c r="C83" s="60">
        <f>SUMIF(E83:AB83,"&gt;0")</f>
        <v>157.51000000000002</v>
      </c>
      <c r="D83" s="61">
        <f>SUMIF(E83:AB83,"&lt;0")</f>
        <v>0</v>
      </c>
      <c r="E83" s="62">
        <f t="shared" ref="E83:AB83" si="9">E13+ABS(E48)</f>
        <v>6.3200000000000003</v>
      </c>
      <c r="F83" s="62">
        <f t="shared" si="9"/>
        <v>3.6899999999999999</v>
      </c>
      <c r="G83" s="62">
        <f t="shared" si="9"/>
        <v>0</v>
      </c>
      <c r="H83" s="62">
        <f t="shared" si="9"/>
        <v>0</v>
      </c>
      <c r="I83" s="62">
        <f t="shared" si="9"/>
        <v>0</v>
      </c>
      <c r="J83" s="62">
        <f t="shared" si="9"/>
        <v>0</v>
      </c>
      <c r="K83" s="62">
        <f t="shared" si="9"/>
        <v>8.9000000000000004</v>
      </c>
      <c r="L83" s="62">
        <f t="shared" si="9"/>
        <v>8.5899999999999999</v>
      </c>
      <c r="M83" s="62">
        <f t="shared" si="9"/>
        <v>1.1599999999999999</v>
      </c>
      <c r="N83" s="62">
        <f t="shared" si="9"/>
        <v>0.67000000000000004</v>
      </c>
      <c r="O83" s="62">
        <f t="shared" si="9"/>
        <v>10.49</v>
      </c>
      <c r="P83" s="62">
        <f t="shared" si="9"/>
        <v>3.52</v>
      </c>
      <c r="Q83" s="62">
        <f t="shared" si="9"/>
        <v>3.2000000000000002</v>
      </c>
      <c r="R83" s="62">
        <f t="shared" si="9"/>
        <v>1.6000000000000001</v>
      </c>
      <c r="S83" s="62">
        <f t="shared" si="9"/>
        <v>12.550000000000001</v>
      </c>
      <c r="T83" s="62">
        <f t="shared" si="9"/>
        <v>9.5399999999999991</v>
      </c>
      <c r="U83" s="62">
        <f t="shared" si="9"/>
        <v>9.6500000000000004</v>
      </c>
      <c r="V83" s="62">
        <f t="shared" si="9"/>
        <v>13.76</v>
      </c>
      <c r="W83" s="62">
        <f t="shared" si="9"/>
        <v>3.7799999999999998</v>
      </c>
      <c r="X83" s="62">
        <f t="shared" si="9"/>
        <v>10.43</v>
      </c>
      <c r="Y83" s="62">
        <f t="shared" si="9"/>
        <v>9.8300000000000001</v>
      </c>
      <c r="Z83" s="62">
        <f t="shared" si="9"/>
        <v>16.350000000000001</v>
      </c>
      <c r="AA83" s="62">
        <f t="shared" si="9"/>
        <v>6.4400000000000004</v>
      </c>
      <c r="AB83" s="64">
        <f t="shared" si="9"/>
        <v>17.039999999999999</v>
      </c>
    </row>
    <row r="84" ht="16.5">
      <c r="A84" s="35"/>
      <c r="B84" s="54">
        <v>45699</v>
      </c>
      <c r="C84" s="60">
        <f>SUMIF(E84:AB84,"&gt;0")</f>
        <v>131.63</v>
      </c>
      <c r="D84" s="61">
        <f>SUMIF(E84:AB84,"&lt;0")</f>
        <v>0</v>
      </c>
      <c r="E84" s="62">
        <f t="shared" ref="E84:AB84" si="10">E14+ABS(E49)</f>
        <v>3.48</v>
      </c>
      <c r="F84" s="62">
        <f t="shared" si="10"/>
        <v>12.300000000000001</v>
      </c>
      <c r="G84" s="62">
        <f t="shared" si="10"/>
        <v>0</v>
      </c>
      <c r="H84" s="62">
        <f t="shared" si="10"/>
        <v>0</v>
      </c>
      <c r="I84" s="62">
        <f t="shared" si="10"/>
        <v>0</v>
      </c>
      <c r="J84" s="62">
        <f t="shared" si="10"/>
        <v>0</v>
      </c>
      <c r="K84" s="62">
        <f t="shared" si="10"/>
        <v>16.059999999999999</v>
      </c>
      <c r="L84" s="62">
        <f t="shared" si="10"/>
        <v>9.3300000000000001</v>
      </c>
      <c r="M84" s="62">
        <f t="shared" si="10"/>
        <v>9.1300000000000008</v>
      </c>
      <c r="N84" s="62">
        <f t="shared" si="10"/>
        <v>11.890000000000001</v>
      </c>
      <c r="O84" s="62">
        <f t="shared" si="10"/>
        <v>0</v>
      </c>
      <c r="P84" s="62">
        <f t="shared" si="10"/>
        <v>0</v>
      </c>
      <c r="Q84" s="62">
        <f t="shared" si="10"/>
        <v>0</v>
      </c>
      <c r="R84" s="62">
        <f t="shared" si="10"/>
        <v>5.46</v>
      </c>
      <c r="S84" s="62">
        <f t="shared" si="10"/>
        <v>8.9700000000000006</v>
      </c>
      <c r="T84" s="62">
        <f t="shared" si="10"/>
        <v>5.8499999999999996</v>
      </c>
      <c r="U84" s="62">
        <f t="shared" si="10"/>
        <v>4.1699999999999999</v>
      </c>
      <c r="V84" s="62">
        <f t="shared" si="10"/>
        <v>0.98999999999999999</v>
      </c>
      <c r="W84" s="62">
        <f t="shared" si="10"/>
        <v>9.2799999999999994</v>
      </c>
      <c r="X84" s="62">
        <f t="shared" si="10"/>
        <v>8.6400000000000006</v>
      </c>
      <c r="Y84" s="62">
        <f t="shared" si="10"/>
        <v>2.8899999999999997</v>
      </c>
      <c r="Z84" s="62">
        <f t="shared" si="10"/>
        <v>2.5900000000000003</v>
      </c>
      <c r="AA84" s="62">
        <f t="shared" si="10"/>
        <v>4.1500000000000004</v>
      </c>
      <c r="AB84" s="64">
        <f t="shared" si="10"/>
        <v>16.449999999999999</v>
      </c>
    </row>
    <row r="85" ht="16.5">
      <c r="A85" s="35"/>
      <c r="B85" s="54">
        <v>45700</v>
      </c>
      <c r="C85" s="60">
        <f>SUMIF(E85:AB85,"&gt;0")</f>
        <v>188.68000000000001</v>
      </c>
      <c r="D85" s="61">
        <f>SUMIF(E85:AB85,"&lt;0")</f>
        <v>0</v>
      </c>
      <c r="E85" s="62">
        <f t="shared" ref="E85:AB85" si="11">E15+ABS(E50)</f>
        <v>12.56</v>
      </c>
      <c r="F85" s="62">
        <f t="shared" si="11"/>
        <v>3.6899999999999999</v>
      </c>
      <c r="G85" s="62">
        <f t="shared" si="11"/>
        <v>0</v>
      </c>
      <c r="H85" s="62">
        <f t="shared" si="11"/>
        <v>0</v>
      </c>
      <c r="I85" s="62">
        <f t="shared" si="11"/>
        <v>0</v>
      </c>
      <c r="J85" s="62">
        <f t="shared" si="11"/>
        <v>0</v>
      </c>
      <c r="K85" s="62">
        <f t="shared" si="11"/>
        <v>16.329999999999998</v>
      </c>
      <c r="L85" s="62">
        <f t="shared" si="11"/>
        <v>2.8999999999999999</v>
      </c>
      <c r="M85" s="62">
        <f t="shared" si="11"/>
        <v>6.5599999999999996</v>
      </c>
      <c r="N85" s="62">
        <f t="shared" si="11"/>
        <v>8.2899999999999991</v>
      </c>
      <c r="O85" s="62">
        <f t="shared" si="11"/>
        <v>7.8499999999999996</v>
      </c>
      <c r="P85" s="62">
        <f t="shared" si="11"/>
        <v>3.6099999999999999</v>
      </c>
      <c r="Q85" s="62">
        <f t="shared" si="11"/>
        <v>5.0800000000000001</v>
      </c>
      <c r="R85" s="62">
        <f t="shared" si="11"/>
        <v>11.34</v>
      </c>
      <c r="S85" s="62">
        <f t="shared" si="11"/>
        <v>10.33</v>
      </c>
      <c r="T85" s="62">
        <f t="shared" si="11"/>
        <v>12.51</v>
      </c>
      <c r="U85" s="62">
        <f t="shared" si="11"/>
        <v>11.800000000000001</v>
      </c>
      <c r="V85" s="62">
        <f t="shared" si="11"/>
        <v>13.029999999999999</v>
      </c>
      <c r="W85" s="62">
        <f t="shared" si="11"/>
        <v>10.4</v>
      </c>
      <c r="X85" s="62">
        <f t="shared" si="11"/>
        <v>12.390000000000001</v>
      </c>
      <c r="Y85" s="62">
        <f t="shared" si="11"/>
        <v>13.5</v>
      </c>
      <c r="Z85" s="62">
        <f t="shared" si="11"/>
        <v>11.68</v>
      </c>
      <c r="AA85" s="62">
        <f t="shared" si="11"/>
        <v>9.3499999999999996</v>
      </c>
      <c r="AB85" s="64">
        <f t="shared" si="11"/>
        <v>5.4800000000000004</v>
      </c>
    </row>
    <row r="86" ht="16.5">
      <c r="A86" s="35"/>
      <c r="B86" s="54">
        <v>45701</v>
      </c>
      <c r="C86" s="60">
        <f>SUMIF(E86:AB86,"&gt;0")</f>
        <v>149.60999999999999</v>
      </c>
      <c r="D86" s="61">
        <f>SUMIF(E86:AB86,"&lt;0")</f>
        <v>0</v>
      </c>
      <c r="E86" s="62">
        <f t="shared" ref="E86:AB86" si="12">E16+ABS(E51)</f>
        <v>0</v>
      </c>
      <c r="F86" s="62">
        <f t="shared" si="12"/>
        <v>0</v>
      </c>
      <c r="G86" s="62">
        <f t="shared" si="12"/>
        <v>0</v>
      </c>
      <c r="H86" s="62">
        <f t="shared" si="12"/>
        <v>0</v>
      </c>
      <c r="I86" s="62">
        <f t="shared" si="12"/>
        <v>0</v>
      </c>
      <c r="J86" s="62">
        <f t="shared" si="12"/>
        <v>0</v>
      </c>
      <c r="K86" s="62">
        <f t="shared" si="12"/>
        <v>3.73</v>
      </c>
      <c r="L86" s="62">
        <f t="shared" si="12"/>
        <v>1.2</v>
      </c>
      <c r="M86" s="62">
        <f t="shared" si="12"/>
        <v>9.9900000000000002</v>
      </c>
      <c r="N86" s="62">
        <f t="shared" si="12"/>
        <v>15.74</v>
      </c>
      <c r="O86" s="62">
        <f t="shared" si="12"/>
        <v>12.08</v>
      </c>
      <c r="P86" s="62">
        <f t="shared" si="12"/>
        <v>12.77</v>
      </c>
      <c r="Q86" s="62">
        <f t="shared" si="12"/>
        <v>8.8300000000000001</v>
      </c>
      <c r="R86" s="62">
        <f t="shared" si="12"/>
        <v>8.3100000000000005</v>
      </c>
      <c r="S86" s="62">
        <f t="shared" si="12"/>
        <v>5.4100000000000001</v>
      </c>
      <c r="T86" s="62">
        <f t="shared" si="12"/>
        <v>5.4100000000000001</v>
      </c>
      <c r="U86" s="62">
        <f t="shared" si="12"/>
        <v>9.1899999999999995</v>
      </c>
      <c r="V86" s="62">
        <f t="shared" si="12"/>
        <v>12.710000000000001</v>
      </c>
      <c r="W86" s="62">
        <f t="shared" si="12"/>
        <v>2.1000000000000001</v>
      </c>
      <c r="X86" s="62">
        <f t="shared" si="12"/>
        <v>15.109999999999999</v>
      </c>
      <c r="Y86" s="62">
        <f t="shared" si="12"/>
        <v>4.2999999999999998</v>
      </c>
      <c r="Z86" s="62">
        <f t="shared" si="12"/>
        <v>5.1200000000000001</v>
      </c>
      <c r="AA86" s="62">
        <f t="shared" si="12"/>
        <v>12.039999999999999</v>
      </c>
      <c r="AB86" s="64">
        <f t="shared" si="12"/>
        <v>5.5700000000000003</v>
      </c>
    </row>
    <row r="87" ht="16.5">
      <c r="A87" s="35"/>
      <c r="B87" s="54">
        <v>45702</v>
      </c>
      <c r="C87" s="60">
        <f>SUMIF(E87:AB87,"&gt;0")</f>
        <v>185.48000000000002</v>
      </c>
      <c r="D87" s="61">
        <f>SUMIF(E87:AB87,"&lt;0")</f>
        <v>0</v>
      </c>
      <c r="E87" s="62">
        <f t="shared" ref="E87:AB87" si="13">E17+ABS(E52)</f>
        <v>5.4299999999999997</v>
      </c>
      <c r="F87" s="62">
        <f t="shared" si="13"/>
        <v>0</v>
      </c>
      <c r="G87" s="62">
        <f t="shared" si="13"/>
        <v>0</v>
      </c>
      <c r="H87" s="62">
        <f t="shared" si="13"/>
        <v>0</v>
      </c>
      <c r="I87" s="62">
        <f t="shared" si="13"/>
        <v>0</v>
      </c>
      <c r="J87" s="62">
        <f t="shared" si="13"/>
        <v>0</v>
      </c>
      <c r="K87" s="62">
        <f t="shared" si="13"/>
        <v>10.75</v>
      </c>
      <c r="L87" s="62">
        <f t="shared" si="13"/>
        <v>5.1900000000000004</v>
      </c>
      <c r="M87" s="62">
        <f t="shared" si="13"/>
        <v>15.85</v>
      </c>
      <c r="N87" s="62">
        <f t="shared" si="13"/>
        <v>1.2</v>
      </c>
      <c r="O87" s="62">
        <f t="shared" si="13"/>
        <v>9.3399999999999999</v>
      </c>
      <c r="P87" s="62">
        <f t="shared" si="13"/>
        <v>8.9499999999999993</v>
      </c>
      <c r="Q87" s="62">
        <f t="shared" si="13"/>
        <v>9.4299999999999997</v>
      </c>
      <c r="R87" s="62">
        <f t="shared" si="13"/>
        <v>9.5800000000000001</v>
      </c>
      <c r="S87" s="62">
        <f t="shared" si="13"/>
        <v>13.08</v>
      </c>
      <c r="T87" s="62">
        <f t="shared" si="13"/>
        <v>9.4199999999999999</v>
      </c>
      <c r="U87" s="62">
        <f t="shared" si="13"/>
        <v>13.289999999999999</v>
      </c>
      <c r="V87" s="62">
        <f t="shared" si="13"/>
        <v>13.279999999999999</v>
      </c>
      <c r="W87" s="62">
        <f t="shared" si="13"/>
        <v>13.300000000000001</v>
      </c>
      <c r="X87" s="62">
        <f t="shared" si="13"/>
        <v>13.33</v>
      </c>
      <c r="Y87" s="62">
        <f t="shared" si="13"/>
        <v>10.67</v>
      </c>
      <c r="Z87" s="62">
        <f t="shared" si="13"/>
        <v>10.07</v>
      </c>
      <c r="AA87" s="62">
        <f t="shared" si="13"/>
        <v>2.9000000000000004</v>
      </c>
      <c r="AB87" s="64">
        <f t="shared" si="13"/>
        <v>10.42</v>
      </c>
    </row>
    <row r="88" ht="16.5">
      <c r="A88" s="35"/>
      <c r="B88" s="54">
        <v>45703</v>
      </c>
      <c r="C88" s="60">
        <f>SUMIF(E88:AB88,"&gt;0")</f>
        <v>174.08000000000001</v>
      </c>
      <c r="D88" s="61">
        <f>SUMIF(E88:AB88,"&lt;0")</f>
        <v>0</v>
      </c>
      <c r="E88" s="62">
        <f t="shared" ref="E88:AB88" si="14">E18+ABS(E53)</f>
        <v>0.84999999999999998</v>
      </c>
      <c r="F88" s="62">
        <f t="shared" si="14"/>
        <v>0.81999999999999995</v>
      </c>
      <c r="G88" s="62">
        <f t="shared" si="14"/>
        <v>0.68000000000000005</v>
      </c>
      <c r="H88" s="62">
        <f t="shared" si="14"/>
        <v>0</v>
      </c>
      <c r="I88" s="62">
        <f t="shared" si="14"/>
        <v>0</v>
      </c>
      <c r="J88" s="62">
        <f t="shared" si="14"/>
        <v>0</v>
      </c>
      <c r="K88" s="62">
        <f t="shared" si="14"/>
        <v>2.2200000000000002</v>
      </c>
      <c r="L88" s="62">
        <f t="shared" si="14"/>
        <v>9.1199999999999992</v>
      </c>
      <c r="M88" s="62">
        <f t="shared" si="14"/>
        <v>12.49</v>
      </c>
      <c r="N88" s="62">
        <f t="shared" si="14"/>
        <v>13.48</v>
      </c>
      <c r="O88" s="62">
        <f t="shared" si="14"/>
        <v>9.5700000000000003</v>
      </c>
      <c r="P88" s="62">
        <f t="shared" si="14"/>
        <v>9.5700000000000003</v>
      </c>
      <c r="Q88" s="62">
        <f t="shared" si="14"/>
        <v>9.5700000000000003</v>
      </c>
      <c r="R88" s="62">
        <f t="shared" si="14"/>
        <v>5.5499999999999998</v>
      </c>
      <c r="S88" s="62">
        <f t="shared" si="14"/>
        <v>11.359999999999999</v>
      </c>
      <c r="T88" s="62">
        <f t="shared" si="14"/>
        <v>8.4800000000000004</v>
      </c>
      <c r="U88" s="62">
        <f t="shared" si="14"/>
        <v>13.16</v>
      </c>
      <c r="V88" s="62">
        <f t="shared" si="14"/>
        <v>7.8899999999999997</v>
      </c>
      <c r="W88" s="62">
        <f t="shared" si="14"/>
        <v>5.5199999999999996</v>
      </c>
      <c r="X88" s="62">
        <f t="shared" si="14"/>
        <v>6.1200000000000001</v>
      </c>
      <c r="Y88" s="62">
        <f t="shared" si="14"/>
        <v>11.48</v>
      </c>
      <c r="Z88" s="62">
        <f t="shared" si="14"/>
        <v>12.18</v>
      </c>
      <c r="AA88" s="62">
        <f t="shared" si="14"/>
        <v>13.48</v>
      </c>
      <c r="AB88" s="64">
        <f t="shared" si="14"/>
        <v>10.49</v>
      </c>
    </row>
    <row r="89" ht="16.5">
      <c r="A89" s="35"/>
      <c r="B89" s="54">
        <v>45704</v>
      </c>
      <c r="C89" s="60">
        <f>SUMIF(E89:AB89,"&gt;0")</f>
        <v>164.00999999999993</v>
      </c>
      <c r="D89" s="61">
        <f>SUMIF(E89:AB89,"&lt;0")</f>
        <v>0</v>
      </c>
      <c r="E89" s="62">
        <f t="shared" ref="E89:AB89" si="15">E19+ABS(E54)</f>
        <v>9.5999999999999996</v>
      </c>
      <c r="F89" s="62">
        <f t="shared" si="15"/>
        <v>0</v>
      </c>
      <c r="G89" s="62">
        <f t="shared" si="15"/>
        <v>0</v>
      </c>
      <c r="H89" s="62">
        <f t="shared" si="15"/>
        <v>0</v>
      </c>
      <c r="I89" s="62">
        <f t="shared" si="15"/>
        <v>0</v>
      </c>
      <c r="J89" s="62">
        <f t="shared" si="15"/>
        <v>0</v>
      </c>
      <c r="K89" s="62">
        <f t="shared" si="15"/>
        <v>0</v>
      </c>
      <c r="L89" s="62">
        <f t="shared" si="15"/>
        <v>9.0199999999999996</v>
      </c>
      <c r="M89" s="62">
        <f t="shared" si="15"/>
        <v>12.630000000000001</v>
      </c>
      <c r="N89" s="62">
        <f t="shared" si="15"/>
        <v>9.8200000000000003</v>
      </c>
      <c r="O89" s="62">
        <f t="shared" si="15"/>
        <v>11.19</v>
      </c>
      <c r="P89" s="62">
        <f t="shared" si="15"/>
        <v>13.32</v>
      </c>
      <c r="Q89" s="62">
        <f t="shared" si="15"/>
        <v>3.1100000000000003</v>
      </c>
      <c r="R89" s="62">
        <f t="shared" si="15"/>
        <v>13.35</v>
      </c>
      <c r="S89" s="62">
        <f t="shared" si="15"/>
        <v>1.5700000000000001</v>
      </c>
      <c r="T89" s="62">
        <f t="shared" si="15"/>
        <v>5.0999999999999996</v>
      </c>
      <c r="U89" s="62">
        <f t="shared" si="15"/>
        <v>6.8300000000000001</v>
      </c>
      <c r="V89" s="62">
        <f t="shared" si="15"/>
        <v>12.75</v>
      </c>
      <c r="W89" s="62">
        <f t="shared" si="15"/>
        <v>12.69</v>
      </c>
      <c r="X89" s="62">
        <f t="shared" si="15"/>
        <v>12.119999999999999</v>
      </c>
      <c r="Y89" s="62">
        <f t="shared" si="15"/>
        <v>13.23</v>
      </c>
      <c r="Z89" s="62">
        <f t="shared" si="15"/>
        <v>4.2299999999999995</v>
      </c>
      <c r="AA89" s="62">
        <f t="shared" si="15"/>
        <v>1.8400000000000001</v>
      </c>
      <c r="AB89" s="64">
        <f t="shared" si="15"/>
        <v>11.609999999999999</v>
      </c>
    </row>
    <row r="90" ht="16.5">
      <c r="A90" s="35"/>
      <c r="B90" s="54">
        <v>45705</v>
      </c>
      <c r="C90" s="60">
        <f>SUMIF(E90:AB90,"&gt;0")</f>
        <v>269.19999999999999</v>
      </c>
      <c r="D90" s="61">
        <f>SUMIF(E90:AB90,"&lt;0")</f>
        <v>0</v>
      </c>
      <c r="E90" s="62">
        <f t="shared" ref="E90:AB90" si="16">E20+ABS(E55)</f>
        <v>3.8500000000000001</v>
      </c>
      <c r="F90" s="62">
        <f t="shared" si="16"/>
        <v>0.050000000000000003</v>
      </c>
      <c r="G90" s="62">
        <f t="shared" si="16"/>
        <v>0</v>
      </c>
      <c r="H90" s="62">
        <f t="shared" si="16"/>
        <v>0</v>
      </c>
      <c r="I90" s="62">
        <f t="shared" si="16"/>
        <v>0</v>
      </c>
      <c r="J90" s="62">
        <f t="shared" si="16"/>
        <v>3.5</v>
      </c>
      <c r="K90" s="62">
        <f t="shared" si="16"/>
        <v>11.81</v>
      </c>
      <c r="L90" s="62">
        <f t="shared" si="16"/>
        <v>16.010000000000002</v>
      </c>
      <c r="M90" s="62">
        <f t="shared" si="16"/>
        <v>15.619999999999999</v>
      </c>
      <c r="N90" s="62">
        <f t="shared" si="16"/>
        <v>17.260000000000002</v>
      </c>
      <c r="O90" s="62">
        <f t="shared" si="16"/>
        <v>17.350000000000001</v>
      </c>
      <c r="P90" s="62">
        <f t="shared" si="16"/>
        <v>17.309999999999999</v>
      </c>
      <c r="Q90" s="62">
        <f t="shared" si="16"/>
        <v>4</v>
      </c>
      <c r="R90" s="62">
        <f t="shared" si="16"/>
        <v>15.52</v>
      </c>
      <c r="S90" s="62">
        <f t="shared" si="16"/>
        <v>16.93</v>
      </c>
      <c r="T90" s="62">
        <f t="shared" si="16"/>
        <v>16.850000000000001</v>
      </c>
      <c r="U90" s="62">
        <f t="shared" si="16"/>
        <v>9.3800000000000008</v>
      </c>
      <c r="V90" s="62">
        <f t="shared" si="16"/>
        <v>16.710000000000001</v>
      </c>
      <c r="W90" s="62">
        <f t="shared" si="16"/>
        <v>16.949999999999999</v>
      </c>
      <c r="X90" s="62">
        <f t="shared" si="16"/>
        <v>14.84</v>
      </c>
      <c r="Y90" s="62">
        <f t="shared" si="16"/>
        <v>15.25</v>
      </c>
      <c r="Z90" s="62">
        <f t="shared" si="16"/>
        <v>14.16</v>
      </c>
      <c r="AA90" s="62">
        <f t="shared" si="16"/>
        <v>8.9399999999999995</v>
      </c>
      <c r="AB90" s="64">
        <f t="shared" si="16"/>
        <v>16.91</v>
      </c>
    </row>
    <row r="91" ht="16.5">
      <c r="A91" s="35"/>
      <c r="B91" s="54">
        <v>45706</v>
      </c>
      <c r="C91" s="60">
        <f>SUMIF(E91:AB91,"&gt;0")</f>
        <v>123.73</v>
      </c>
      <c r="D91" s="61">
        <f>SUMIF(E91:AB91,"&lt;0")</f>
        <v>0</v>
      </c>
      <c r="E91" s="62">
        <f t="shared" ref="E91:AB91" si="17">E21+ABS(E56)</f>
        <v>4.1399999999999997</v>
      </c>
      <c r="F91" s="62">
        <f t="shared" si="17"/>
        <v>3.3100000000000001</v>
      </c>
      <c r="G91" s="62">
        <f t="shared" si="17"/>
        <v>1.0800000000000001</v>
      </c>
      <c r="H91" s="62">
        <f t="shared" si="17"/>
        <v>0</v>
      </c>
      <c r="I91" s="62">
        <f t="shared" si="17"/>
        <v>0</v>
      </c>
      <c r="J91" s="62">
        <f t="shared" si="17"/>
        <v>0</v>
      </c>
      <c r="K91" s="62">
        <f t="shared" si="17"/>
        <v>1.5600000000000001</v>
      </c>
      <c r="L91" s="62">
        <f t="shared" si="17"/>
        <v>2.52</v>
      </c>
      <c r="M91" s="62">
        <f t="shared" si="17"/>
        <v>8.5800000000000001</v>
      </c>
      <c r="N91" s="62">
        <f t="shared" si="17"/>
        <v>0.68000000000000005</v>
      </c>
      <c r="O91" s="62">
        <f t="shared" si="17"/>
        <v>9.0099999999999998</v>
      </c>
      <c r="P91" s="62">
        <f t="shared" si="17"/>
        <v>0</v>
      </c>
      <c r="Q91" s="62">
        <f t="shared" si="17"/>
        <v>0</v>
      </c>
      <c r="R91" s="62">
        <f t="shared" si="17"/>
        <v>9.0199999999999996</v>
      </c>
      <c r="S91" s="62">
        <f t="shared" si="17"/>
        <v>9.5800000000000001</v>
      </c>
      <c r="T91" s="62">
        <f t="shared" si="17"/>
        <v>9.5800000000000001</v>
      </c>
      <c r="U91" s="62">
        <f t="shared" si="17"/>
        <v>9.5399999999999991</v>
      </c>
      <c r="V91" s="62">
        <f t="shared" si="17"/>
        <v>10.07</v>
      </c>
      <c r="W91" s="62">
        <f t="shared" si="17"/>
        <v>12.68</v>
      </c>
      <c r="X91" s="62">
        <f t="shared" si="17"/>
        <v>8.75</v>
      </c>
      <c r="Y91" s="62">
        <f t="shared" si="17"/>
        <v>13.029999999999999</v>
      </c>
      <c r="Z91" s="62">
        <f t="shared" si="17"/>
        <v>0.84000000000000008</v>
      </c>
      <c r="AA91" s="62">
        <f t="shared" si="17"/>
        <v>3.8599999999999999</v>
      </c>
      <c r="AB91" s="64">
        <f t="shared" si="17"/>
        <v>5.9000000000000004</v>
      </c>
    </row>
    <row r="92" ht="16.5">
      <c r="A92" s="35"/>
      <c r="B92" s="54">
        <v>45707</v>
      </c>
      <c r="C92" s="60">
        <f>SUMIF(E92:AB92,"&gt;0")</f>
        <v>166.53</v>
      </c>
      <c r="D92" s="61">
        <f>SUMIF(E92:AB92,"&lt;0")</f>
        <v>0</v>
      </c>
      <c r="E92" s="62">
        <f t="shared" ref="E92:AB92" si="18">E22+ABS(E57)</f>
        <v>6.3200000000000003</v>
      </c>
      <c r="F92" s="62">
        <f t="shared" si="18"/>
        <v>0</v>
      </c>
      <c r="G92" s="62">
        <f t="shared" si="18"/>
        <v>0</v>
      </c>
      <c r="H92" s="62">
        <f t="shared" si="18"/>
        <v>0</v>
      </c>
      <c r="I92" s="62">
        <f t="shared" si="18"/>
        <v>0</v>
      </c>
      <c r="J92" s="62">
        <f t="shared" si="18"/>
        <v>3.1099999999999999</v>
      </c>
      <c r="K92" s="62">
        <f t="shared" si="18"/>
        <v>6.8099999999999996</v>
      </c>
      <c r="L92" s="62">
        <f t="shared" si="18"/>
        <v>16.02</v>
      </c>
      <c r="M92" s="62">
        <f t="shared" si="18"/>
        <v>3.5</v>
      </c>
      <c r="N92" s="62">
        <f t="shared" si="18"/>
        <v>11.35</v>
      </c>
      <c r="O92" s="62">
        <f t="shared" si="18"/>
        <v>0.059999999999999998</v>
      </c>
      <c r="P92" s="62">
        <f t="shared" si="18"/>
        <v>2.8500000000000001</v>
      </c>
      <c r="Q92" s="62">
        <f t="shared" si="18"/>
        <v>3.8799999999999999</v>
      </c>
      <c r="R92" s="62">
        <f t="shared" si="18"/>
        <v>3.9399999999999999</v>
      </c>
      <c r="S92" s="62">
        <f t="shared" si="18"/>
        <v>3.8900000000000001</v>
      </c>
      <c r="T92" s="62">
        <f t="shared" si="18"/>
        <v>13.539999999999999</v>
      </c>
      <c r="U92" s="62">
        <f t="shared" si="18"/>
        <v>10.81</v>
      </c>
      <c r="V92" s="62">
        <f t="shared" si="18"/>
        <v>8.0700000000000003</v>
      </c>
      <c r="W92" s="62">
        <f t="shared" si="18"/>
        <v>2.3199999999999998</v>
      </c>
      <c r="X92" s="62">
        <f t="shared" si="18"/>
        <v>10.789999999999999</v>
      </c>
      <c r="Y92" s="62">
        <f t="shared" si="18"/>
        <v>16.34</v>
      </c>
      <c r="Z92" s="62">
        <f t="shared" si="18"/>
        <v>16.489999999999998</v>
      </c>
      <c r="AA92" s="62">
        <f t="shared" si="18"/>
        <v>9.8399999999999999</v>
      </c>
      <c r="AB92" s="64">
        <f t="shared" si="18"/>
        <v>16.600000000000001</v>
      </c>
    </row>
    <row r="93" ht="16.5">
      <c r="A93" s="35"/>
      <c r="B93" s="54">
        <v>45708</v>
      </c>
      <c r="C93" s="60">
        <f>SUMIF(E93:AB93,"&gt;0")</f>
        <v>157.78999999999999</v>
      </c>
      <c r="D93" s="61">
        <f>SUMIF(E93:AB93,"&lt;0")</f>
        <v>0</v>
      </c>
      <c r="E93" s="62">
        <f t="shared" ref="E93:AB93" si="19">E23+ABS(E58)</f>
        <v>12.699999999999999</v>
      </c>
      <c r="F93" s="62">
        <f t="shared" si="19"/>
        <v>0</v>
      </c>
      <c r="G93" s="62">
        <f t="shared" si="19"/>
        <v>0</v>
      </c>
      <c r="H93" s="62">
        <f t="shared" si="19"/>
        <v>0</v>
      </c>
      <c r="I93" s="62">
        <f t="shared" si="19"/>
        <v>0</v>
      </c>
      <c r="J93" s="62">
        <f t="shared" si="19"/>
        <v>0</v>
      </c>
      <c r="K93" s="62">
        <f t="shared" si="19"/>
        <v>15.300000000000001</v>
      </c>
      <c r="L93" s="62">
        <f t="shared" si="19"/>
        <v>4.8200000000000003</v>
      </c>
      <c r="M93" s="62">
        <f t="shared" si="19"/>
        <v>4.1900000000000004</v>
      </c>
      <c r="N93" s="62">
        <f t="shared" si="19"/>
        <v>4.8300000000000001</v>
      </c>
      <c r="O93" s="62">
        <f t="shared" si="19"/>
        <v>0</v>
      </c>
      <c r="P93" s="62">
        <f t="shared" si="19"/>
        <v>0</v>
      </c>
      <c r="Q93" s="62">
        <f t="shared" si="19"/>
        <v>0</v>
      </c>
      <c r="R93" s="62">
        <f t="shared" si="19"/>
        <v>0</v>
      </c>
      <c r="S93" s="62">
        <f t="shared" si="19"/>
        <v>0</v>
      </c>
      <c r="T93" s="62">
        <f t="shared" si="19"/>
        <v>9.5800000000000001</v>
      </c>
      <c r="U93" s="62">
        <f t="shared" si="19"/>
        <v>13.52</v>
      </c>
      <c r="V93" s="62">
        <f t="shared" si="19"/>
        <v>15.49</v>
      </c>
      <c r="W93" s="62">
        <f t="shared" si="19"/>
        <v>0.69999999999999996</v>
      </c>
      <c r="X93" s="62">
        <f t="shared" si="19"/>
        <v>15.970000000000001</v>
      </c>
      <c r="Y93" s="62">
        <f t="shared" si="19"/>
        <v>16</v>
      </c>
      <c r="Z93" s="62">
        <f t="shared" si="19"/>
        <v>16.16</v>
      </c>
      <c r="AA93" s="62">
        <f t="shared" si="19"/>
        <v>12.32</v>
      </c>
      <c r="AB93" s="64">
        <f t="shared" si="19"/>
        <v>16.210000000000001</v>
      </c>
    </row>
    <row r="94" ht="16.5">
      <c r="A94" s="35"/>
      <c r="B94" s="54">
        <v>45709</v>
      </c>
      <c r="C94" s="60">
        <f>SUMIF(E94:AB94,"&gt;0")</f>
        <v>105.07999999999998</v>
      </c>
      <c r="D94" s="61">
        <f>SUMIF(E94:AB94,"&lt;0")</f>
        <v>0</v>
      </c>
      <c r="E94" s="62">
        <f t="shared" ref="E94:AB94" si="20">E24+ABS(E59)</f>
        <v>2.6899999999999999</v>
      </c>
      <c r="F94" s="62">
        <f t="shared" si="20"/>
        <v>3.2599999999999998</v>
      </c>
      <c r="G94" s="62">
        <f t="shared" si="20"/>
        <v>0</v>
      </c>
      <c r="H94" s="62">
        <f t="shared" si="20"/>
        <v>0</v>
      </c>
      <c r="I94" s="62">
        <f t="shared" si="20"/>
        <v>0</v>
      </c>
      <c r="J94" s="62">
        <f t="shared" si="20"/>
        <v>0</v>
      </c>
      <c r="K94" s="62">
        <f t="shared" si="20"/>
        <v>12.16</v>
      </c>
      <c r="L94" s="62">
        <f t="shared" si="20"/>
        <v>9.0600000000000005</v>
      </c>
      <c r="M94" s="62">
        <f t="shared" si="20"/>
        <v>13.43</v>
      </c>
      <c r="N94" s="62">
        <f t="shared" si="20"/>
        <v>0</v>
      </c>
      <c r="O94" s="62">
        <f t="shared" si="20"/>
        <v>0</v>
      </c>
      <c r="P94" s="62">
        <f t="shared" si="20"/>
        <v>0</v>
      </c>
      <c r="Q94" s="62">
        <f t="shared" si="20"/>
        <v>0</v>
      </c>
      <c r="R94" s="62">
        <f t="shared" si="20"/>
        <v>0</v>
      </c>
      <c r="S94" s="62">
        <f t="shared" si="20"/>
        <v>0</v>
      </c>
      <c r="T94" s="62">
        <f t="shared" si="20"/>
        <v>8.0399999999999991</v>
      </c>
      <c r="U94" s="62">
        <f t="shared" si="20"/>
        <v>2.7999999999999998</v>
      </c>
      <c r="V94" s="62">
        <f t="shared" si="20"/>
        <v>1.71</v>
      </c>
      <c r="W94" s="62">
        <f t="shared" si="20"/>
        <v>9.6300000000000008</v>
      </c>
      <c r="X94" s="62">
        <f t="shared" si="20"/>
        <v>1.0800000000000001</v>
      </c>
      <c r="Y94" s="62">
        <f t="shared" si="20"/>
        <v>3.6299999999999999</v>
      </c>
      <c r="Z94" s="62">
        <f t="shared" si="20"/>
        <v>12.75</v>
      </c>
      <c r="AA94" s="62">
        <f t="shared" si="20"/>
        <v>13.210000000000001</v>
      </c>
      <c r="AB94" s="64">
        <f t="shared" si="20"/>
        <v>11.630000000000001</v>
      </c>
    </row>
    <row r="95" ht="16.5">
      <c r="A95" s="35"/>
      <c r="B95" s="54">
        <v>45710</v>
      </c>
      <c r="C95" s="60">
        <f>SUMIF(E95:AB95,"&gt;0")</f>
        <v>117.31</v>
      </c>
      <c r="D95" s="61">
        <f>SUMIF(E95:AB95,"&lt;0")</f>
        <v>0</v>
      </c>
      <c r="E95" s="62">
        <f t="shared" ref="E95:AB95" si="21">E25+ABS(E60)</f>
        <v>10.039999999999999</v>
      </c>
      <c r="F95" s="62">
        <f t="shared" si="21"/>
        <v>0</v>
      </c>
      <c r="G95" s="62">
        <f t="shared" si="21"/>
        <v>0</v>
      </c>
      <c r="H95" s="62">
        <f t="shared" si="21"/>
        <v>0</v>
      </c>
      <c r="I95" s="62">
        <f t="shared" si="21"/>
        <v>0</v>
      </c>
      <c r="J95" s="62">
        <f t="shared" si="21"/>
        <v>0</v>
      </c>
      <c r="K95" s="62">
        <f t="shared" si="21"/>
        <v>2.2400000000000002</v>
      </c>
      <c r="L95" s="62">
        <f t="shared" si="21"/>
        <v>11.859999999999999</v>
      </c>
      <c r="M95" s="62">
        <f t="shared" si="21"/>
        <v>8.4399999999999995</v>
      </c>
      <c r="N95" s="62">
        <f t="shared" si="21"/>
        <v>0</v>
      </c>
      <c r="O95" s="62">
        <f t="shared" si="21"/>
        <v>0</v>
      </c>
      <c r="P95" s="62">
        <f t="shared" si="21"/>
        <v>0</v>
      </c>
      <c r="Q95" s="62">
        <f t="shared" si="21"/>
        <v>0</v>
      </c>
      <c r="R95" s="62">
        <f t="shared" si="21"/>
        <v>0</v>
      </c>
      <c r="S95" s="62">
        <f t="shared" si="21"/>
        <v>0</v>
      </c>
      <c r="T95" s="62">
        <f t="shared" si="21"/>
        <v>0</v>
      </c>
      <c r="U95" s="62">
        <f t="shared" si="21"/>
        <v>13.16</v>
      </c>
      <c r="V95" s="62">
        <f t="shared" si="21"/>
        <v>13.619999999999999</v>
      </c>
      <c r="W95" s="62">
        <f t="shared" si="21"/>
        <v>12.77</v>
      </c>
      <c r="X95" s="62">
        <f t="shared" si="21"/>
        <v>12.640000000000001</v>
      </c>
      <c r="Y95" s="62">
        <f t="shared" si="21"/>
        <v>10.9</v>
      </c>
      <c r="Z95" s="62">
        <f t="shared" si="21"/>
        <v>5.3399999999999999</v>
      </c>
      <c r="AA95" s="62">
        <f t="shared" si="21"/>
        <v>10.449999999999999</v>
      </c>
      <c r="AB95" s="64">
        <f t="shared" si="21"/>
        <v>5.8499999999999996</v>
      </c>
    </row>
    <row r="96" ht="16.5">
      <c r="A96" s="35"/>
      <c r="B96" s="54">
        <v>45711</v>
      </c>
      <c r="C96" s="60">
        <f>SUMIF(E96:AB96,"&gt;0")</f>
        <v>108.88</v>
      </c>
      <c r="D96" s="61">
        <f>SUMIF(E96:AB96,"&lt;0")</f>
        <v>0</v>
      </c>
      <c r="E96" s="62">
        <f t="shared" ref="E96:AB96" si="22">E26+ABS(E61)</f>
        <v>2.3300000000000001</v>
      </c>
      <c r="F96" s="62">
        <f t="shared" si="22"/>
        <v>2.6299999999999999</v>
      </c>
      <c r="G96" s="62">
        <f t="shared" si="22"/>
        <v>0</v>
      </c>
      <c r="H96" s="62">
        <f t="shared" si="22"/>
        <v>0</v>
      </c>
      <c r="I96" s="62">
        <f t="shared" si="22"/>
        <v>0</v>
      </c>
      <c r="J96" s="62">
        <f t="shared" si="22"/>
        <v>0</v>
      </c>
      <c r="K96" s="62">
        <f t="shared" si="22"/>
        <v>0</v>
      </c>
      <c r="L96" s="62">
        <f t="shared" si="22"/>
        <v>0</v>
      </c>
      <c r="M96" s="62">
        <f t="shared" si="22"/>
        <v>0</v>
      </c>
      <c r="N96" s="62">
        <f t="shared" si="22"/>
        <v>0</v>
      </c>
      <c r="O96" s="62">
        <f t="shared" si="22"/>
        <v>0</v>
      </c>
      <c r="P96" s="62">
        <f t="shared" si="22"/>
        <v>0</v>
      </c>
      <c r="Q96" s="62">
        <f t="shared" si="22"/>
        <v>0</v>
      </c>
      <c r="R96" s="62">
        <f t="shared" si="22"/>
        <v>0</v>
      </c>
      <c r="S96" s="62">
        <f t="shared" si="22"/>
        <v>0</v>
      </c>
      <c r="T96" s="62">
        <f t="shared" si="22"/>
        <v>13.890000000000001</v>
      </c>
      <c r="U96" s="62">
        <f t="shared" si="22"/>
        <v>12.890000000000001</v>
      </c>
      <c r="V96" s="62">
        <f t="shared" si="22"/>
        <v>10.609999999999999</v>
      </c>
      <c r="W96" s="62">
        <f t="shared" si="22"/>
        <v>14.58</v>
      </c>
      <c r="X96" s="62">
        <f t="shared" si="22"/>
        <v>15.289999999999999</v>
      </c>
      <c r="Y96" s="62">
        <f t="shared" si="22"/>
        <v>15.67</v>
      </c>
      <c r="Z96" s="62">
        <f t="shared" si="22"/>
        <v>9.4499999999999993</v>
      </c>
      <c r="AA96" s="62">
        <f t="shared" si="22"/>
        <v>9.1300000000000008</v>
      </c>
      <c r="AB96" s="64">
        <f t="shared" si="22"/>
        <v>2.4100000000000001</v>
      </c>
    </row>
    <row r="97" ht="16.5">
      <c r="A97" s="35"/>
      <c r="B97" s="54">
        <v>45712</v>
      </c>
      <c r="C97" s="60">
        <f>SUMIF(E97:AB97,"&gt;0")</f>
        <v>194.18999999999997</v>
      </c>
      <c r="D97" s="61">
        <f>SUMIF(E97:AB97,"&lt;0")</f>
        <v>0</v>
      </c>
      <c r="E97" s="62">
        <f t="shared" ref="E97:AB97" si="23">E27+ABS(E62)</f>
        <v>10.16</v>
      </c>
      <c r="F97" s="62">
        <f t="shared" si="23"/>
        <v>0</v>
      </c>
      <c r="G97" s="62">
        <f t="shared" si="23"/>
        <v>0</v>
      </c>
      <c r="H97" s="62">
        <f t="shared" si="23"/>
        <v>0</v>
      </c>
      <c r="I97" s="62">
        <f t="shared" si="23"/>
        <v>0</v>
      </c>
      <c r="J97" s="62">
        <f t="shared" si="23"/>
        <v>0</v>
      </c>
      <c r="K97" s="62">
        <f t="shared" si="23"/>
        <v>3.6699999999999999</v>
      </c>
      <c r="L97" s="62">
        <f t="shared" si="23"/>
        <v>9.4399999999999995</v>
      </c>
      <c r="M97" s="62">
        <f t="shared" si="23"/>
        <v>17.170000000000002</v>
      </c>
      <c r="N97" s="62">
        <f t="shared" si="23"/>
        <v>17.16</v>
      </c>
      <c r="O97" s="62">
        <f t="shared" si="23"/>
        <v>17.07</v>
      </c>
      <c r="P97" s="62">
        <f t="shared" si="23"/>
        <v>13.17</v>
      </c>
      <c r="Q97" s="62">
        <f t="shared" si="23"/>
        <v>12.970000000000001</v>
      </c>
      <c r="R97" s="62">
        <f t="shared" si="23"/>
        <v>12.789999999999999</v>
      </c>
      <c r="S97" s="62">
        <f t="shared" si="23"/>
        <v>12.77</v>
      </c>
      <c r="T97" s="62">
        <f t="shared" si="23"/>
        <v>13.960000000000001</v>
      </c>
      <c r="U97" s="62">
        <f t="shared" si="23"/>
        <v>8.9199999999999999</v>
      </c>
      <c r="V97" s="62">
        <f t="shared" si="23"/>
        <v>13.76</v>
      </c>
      <c r="W97" s="62">
        <f t="shared" si="23"/>
        <v>13.83</v>
      </c>
      <c r="X97" s="62">
        <f t="shared" si="23"/>
        <v>4.7700000000000005</v>
      </c>
      <c r="Y97" s="62">
        <f t="shared" si="23"/>
        <v>3.3700000000000001</v>
      </c>
      <c r="Z97" s="62">
        <f t="shared" si="23"/>
        <v>6.9699999999999998</v>
      </c>
      <c r="AA97" s="62">
        <f t="shared" si="23"/>
        <v>1.8900000000000001</v>
      </c>
      <c r="AB97" s="64">
        <f t="shared" si="23"/>
        <v>0.34999999999999998</v>
      </c>
    </row>
    <row r="98" ht="16.5">
      <c r="A98" s="35"/>
      <c r="B98" s="54">
        <v>45713</v>
      </c>
      <c r="C98" s="60">
        <f>SUMIF(E98:AB98,"&gt;0")</f>
        <v>158.19</v>
      </c>
      <c r="D98" s="61">
        <f>SUMIF(E98:AB98,"&lt;0")</f>
        <v>0</v>
      </c>
      <c r="E98" s="62">
        <f t="shared" ref="E98:AB98" si="24">E28+ABS(E63)</f>
        <v>0</v>
      </c>
      <c r="F98" s="62">
        <f t="shared" si="24"/>
        <v>0</v>
      </c>
      <c r="G98" s="62">
        <f t="shared" si="24"/>
        <v>0</v>
      </c>
      <c r="H98" s="62">
        <f t="shared" si="24"/>
        <v>0</v>
      </c>
      <c r="I98" s="62">
        <f t="shared" si="24"/>
        <v>0</v>
      </c>
      <c r="J98" s="62">
        <f t="shared" si="24"/>
        <v>0</v>
      </c>
      <c r="K98" s="62">
        <f t="shared" si="24"/>
        <v>12.43</v>
      </c>
      <c r="L98" s="62">
        <f t="shared" si="24"/>
        <v>12.52</v>
      </c>
      <c r="M98" s="62">
        <f t="shared" si="24"/>
        <v>14.220000000000001</v>
      </c>
      <c r="N98" s="62">
        <f t="shared" si="24"/>
        <v>4.6299999999999999</v>
      </c>
      <c r="O98" s="62">
        <f t="shared" si="24"/>
        <v>7.5800000000000001</v>
      </c>
      <c r="P98" s="62">
        <f t="shared" si="24"/>
        <v>0</v>
      </c>
      <c r="Q98" s="62">
        <f t="shared" si="24"/>
        <v>0</v>
      </c>
      <c r="R98" s="62">
        <f t="shared" si="24"/>
        <v>8.5600000000000005</v>
      </c>
      <c r="S98" s="62">
        <f t="shared" si="24"/>
        <v>9.2899999999999991</v>
      </c>
      <c r="T98" s="62">
        <f t="shared" si="24"/>
        <v>2.21</v>
      </c>
      <c r="U98" s="62">
        <f t="shared" si="24"/>
        <v>12.27</v>
      </c>
      <c r="V98" s="62">
        <f t="shared" si="24"/>
        <v>12.970000000000001</v>
      </c>
      <c r="W98" s="62">
        <f t="shared" si="24"/>
        <v>13.25</v>
      </c>
      <c r="X98" s="62">
        <f t="shared" si="24"/>
        <v>11.880000000000001</v>
      </c>
      <c r="Y98" s="62">
        <f t="shared" si="24"/>
        <v>12.779999999999999</v>
      </c>
      <c r="Z98" s="62">
        <f t="shared" si="24"/>
        <v>9.8699999999999992</v>
      </c>
      <c r="AA98" s="62">
        <f t="shared" si="24"/>
        <v>3.21</v>
      </c>
      <c r="AB98" s="64">
        <f t="shared" si="24"/>
        <v>10.52</v>
      </c>
    </row>
    <row r="99" ht="16.5">
      <c r="A99" s="35"/>
      <c r="B99" s="54">
        <v>45714</v>
      </c>
      <c r="C99" s="60">
        <f>SUMIF(E99:AB99,"&gt;0")</f>
        <v>125.34</v>
      </c>
      <c r="D99" s="61">
        <f>SUMIF(E99:AB99,"&lt;0")</f>
        <v>0</v>
      </c>
      <c r="E99" s="62">
        <f t="shared" ref="E99:AB99" si="25">E29+ABS(E64)</f>
        <v>0</v>
      </c>
      <c r="F99" s="62">
        <f t="shared" si="25"/>
        <v>0</v>
      </c>
      <c r="G99" s="62">
        <f t="shared" si="25"/>
        <v>0</v>
      </c>
      <c r="H99" s="62">
        <f t="shared" si="25"/>
        <v>0</v>
      </c>
      <c r="I99" s="62">
        <f t="shared" si="25"/>
        <v>0</v>
      </c>
      <c r="J99" s="62">
        <f t="shared" si="25"/>
        <v>0</v>
      </c>
      <c r="K99" s="62">
        <f t="shared" si="25"/>
        <v>12.550000000000001</v>
      </c>
      <c r="L99" s="62">
        <f t="shared" si="25"/>
        <v>11.57</v>
      </c>
      <c r="M99" s="62">
        <f t="shared" si="25"/>
        <v>12.23</v>
      </c>
      <c r="N99" s="62">
        <f t="shared" si="25"/>
        <v>8.9000000000000004</v>
      </c>
      <c r="O99" s="62">
        <f t="shared" si="25"/>
        <v>9.0899999999999999</v>
      </c>
      <c r="P99" s="62">
        <f t="shared" si="25"/>
        <v>0</v>
      </c>
      <c r="Q99" s="62">
        <f t="shared" si="25"/>
        <v>0</v>
      </c>
      <c r="R99" s="62">
        <f t="shared" si="25"/>
        <v>0</v>
      </c>
      <c r="S99" s="62">
        <f t="shared" si="25"/>
        <v>0</v>
      </c>
      <c r="T99" s="62">
        <f t="shared" si="25"/>
        <v>2.7400000000000002</v>
      </c>
      <c r="U99" s="62">
        <f t="shared" si="25"/>
        <v>10.84</v>
      </c>
      <c r="V99" s="62">
        <f t="shared" si="25"/>
        <v>9.0999999999999996</v>
      </c>
      <c r="W99" s="62">
        <f t="shared" si="25"/>
        <v>12.17</v>
      </c>
      <c r="X99" s="62">
        <f t="shared" si="25"/>
        <v>4.79</v>
      </c>
      <c r="Y99" s="62">
        <f t="shared" si="25"/>
        <v>11.9</v>
      </c>
      <c r="Z99" s="62">
        <f t="shared" si="25"/>
        <v>14.08</v>
      </c>
      <c r="AA99" s="62">
        <f t="shared" si="25"/>
        <v>5.3799999999999999</v>
      </c>
      <c r="AB99" s="64">
        <f t="shared" si="25"/>
        <v>0</v>
      </c>
    </row>
    <row r="100" ht="16.5">
      <c r="A100" s="35"/>
      <c r="B100" s="54">
        <v>45715</v>
      </c>
      <c r="C100" s="60">
        <f>SUMIF(E100:AB100,"&gt;0")</f>
        <v>113.83</v>
      </c>
      <c r="D100" s="61">
        <f>SUMIF(E100:AB100,"&lt;0")</f>
        <v>0</v>
      </c>
      <c r="E100" s="62">
        <f t="shared" ref="E100:AB100" si="26">E30+ABS(E65)</f>
        <v>0</v>
      </c>
      <c r="F100" s="62">
        <f t="shared" si="26"/>
        <v>0</v>
      </c>
      <c r="G100" s="62">
        <f t="shared" si="26"/>
        <v>0</v>
      </c>
      <c r="H100" s="62">
        <f t="shared" si="26"/>
        <v>0</v>
      </c>
      <c r="I100" s="62">
        <f t="shared" si="26"/>
        <v>0</v>
      </c>
      <c r="J100" s="62">
        <f t="shared" si="26"/>
        <v>0</v>
      </c>
      <c r="K100" s="62">
        <f t="shared" si="26"/>
        <v>8.7699999999999996</v>
      </c>
      <c r="L100" s="62">
        <f t="shared" si="26"/>
        <v>5.1100000000000003</v>
      </c>
      <c r="M100" s="62">
        <f t="shared" si="26"/>
        <v>12.699999999999999</v>
      </c>
      <c r="N100" s="62">
        <f t="shared" si="26"/>
        <v>13.27</v>
      </c>
      <c r="O100" s="62">
        <f t="shared" si="26"/>
        <v>0</v>
      </c>
      <c r="P100" s="62">
        <f t="shared" si="26"/>
        <v>0</v>
      </c>
      <c r="Q100" s="62">
        <f t="shared" si="26"/>
        <v>0</v>
      </c>
      <c r="R100" s="62">
        <f t="shared" si="26"/>
        <v>0</v>
      </c>
      <c r="S100" s="62">
        <f t="shared" si="26"/>
        <v>0</v>
      </c>
      <c r="T100" s="62">
        <f t="shared" si="26"/>
        <v>3.3199999999999998</v>
      </c>
      <c r="U100" s="62">
        <f t="shared" si="26"/>
        <v>10.220000000000001</v>
      </c>
      <c r="V100" s="62">
        <f t="shared" si="26"/>
        <v>12.710000000000001</v>
      </c>
      <c r="W100" s="62">
        <f t="shared" si="26"/>
        <v>11.210000000000001</v>
      </c>
      <c r="X100" s="62">
        <f t="shared" si="26"/>
        <v>12.359999999999999</v>
      </c>
      <c r="Y100" s="62">
        <f t="shared" si="26"/>
        <v>6.1100000000000003</v>
      </c>
      <c r="Z100" s="62">
        <f t="shared" si="26"/>
        <v>5.9100000000000001</v>
      </c>
      <c r="AA100" s="62">
        <f t="shared" si="26"/>
        <v>12.140000000000001</v>
      </c>
      <c r="AB100" s="64">
        <f t="shared" si="26"/>
        <v>0</v>
      </c>
    </row>
    <row r="101" ht="16.5">
      <c r="A101" s="35"/>
      <c r="B101" s="54">
        <v>45716</v>
      </c>
      <c r="C101" s="60">
        <f>SUMIF(E101:AB101,"&gt;0")</f>
        <v>144.09</v>
      </c>
      <c r="D101" s="61">
        <f>SUMIF(E101:AB101,"&lt;0")</f>
        <v>0</v>
      </c>
      <c r="E101" s="62">
        <f t="shared" ref="E101:AB101" si="27">E31+ABS(E66)</f>
        <v>0</v>
      </c>
      <c r="F101" s="62">
        <f t="shared" si="27"/>
        <v>0</v>
      </c>
      <c r="G101" s="62">
        <f t="shared" si="27"/>
        <v>0</v>
      </c>
      <c r="H101" s="62">
        <f t="shared" si="27"/>
        <v>0</v>
      </c>
      <c r="I101" s="62">
        <f t="shared" si="27"/>
        <v>0</v>
      </c>
      <c r="J101" s="62">
        <f t="shared" si="27"/>
        <v>0</v>
      </c>
      <c r="K101" s="62">
        <f t="shared" si="27"/>
        <v>9.4100000000000001</v>
      </c>
      <c r="L101" s="62">
        <f t="shared" si="27"/>
        <v>13.18</v>
      </c>
      <c r="M101" s="62">
        <f t="shared" si="27"/>
        <v>13.25</v>
      </c>
      <c r="N101" s="62">
        <f t="shared" si="27"/>
        <v>13.35</v>
      </c>
      <c r="O101" s="62">
        <f t="shared" si="27"/>
        <v>0</v>
      </c>
      <c r="P101" s="62">
        <f t="shared" si="27"/>
        <v>0</v>
      </c>
      <c r="Q101" s="62">
        <f t="shared" si="27"/>
        <v>0</v>
      </c>
      <c r="R101" s="62">
        <f t="shared" si="27"/>
        <v>0</v>
      </c>
      <c r="S101" s="62">
        <f t="shared" si="27"/>
        <v>0</v>
      </c>
      <c r="T101" s="62">
        <f t="shared" si="27"/>
        <v>0</v>
      </c>
      <c r="U101" s="62">
        <f t="shared" si="27"/>
        <v>11.82</v>
      </c>
      <c r="V101" s="62">
        <f t="shared" si="27"/>
        <v>9</v>
      </c>
      <c r="W101" s="62">
        <f t="shared" si="27"/>
        <v>12.970000000000001</v>
      </c>
      <c r="X101" s="62">
        <f t="shared" si="27"/>
        <v>13.34</v>
      </c>
      <c r="Y101" s="62">
        <f t="shared" si="27"/>
        <v>12.99</v>
      </c>
      <c r="Z101" s="62">
        <f t="shared" si="27"/>
        <v>11.4</v>
      </c>
      <c r="AA101" s="62">
        <f t="shared" si="27"/>
        <v>12</v>
      </c>
      <c r="AB101" s="64">
        <f t="shared" si="27"/>
        <v>11.380000000000001</v>
      </c>
    </row>
    <row r="102" ht="16.5">
      <c r="A102" s="35"/>
      <c r="B102" s="55"/>
      <c r="C102" s="60">
        <f>SUMIF(E102:AB102,"&gt;0")</f>
        <v>0</v>
      </c>
      <c r="D102" s="61">
        <f>SUMIF(E102:AB102,"&lt;0")</f>
        <v>0</v>
      </c>
      <c r="E102" s="62">
        <f t="shared" ref="E102:AB102" si="28">E32+ABS(E67)</f>
        <v>0</v>
      </c>
      <c r="F102" s="62">
        <f t="shared" si="28"/>
        <v>0</v>
      </c>
      <c r="G102" s="62">
        <f t="shared" si="28"/>
        <v>0</v>
      </c>
      <c r="H102" s="62">
        <f t="shared" si="28"/>
        <v>0</v>
      </c>
      <c r="I102" s="62">
        <f t="shared" si="28"/>
        <v>0</v>
      </c>
      <c r="J102" s="62">
        <f t="shared" si="28"/>
        <v>0</v>
      </c>
      <c r="K102" s="62">
        <f t="shared" si="28"/>
        <v>0</v>
      </c>
      <c r="L102" s="62">
        <f t="shared" si="28"/>
        <v>0</v>
      </c>
      <c r="M102" s="62">
        <f t="shared" si="28"/>
        <v>0</v>
      </c>
      <c r="N102" s="62">
        <f t="shared" si="28"/>
        <v>0</v>
      </c>
      <c r="O102" s="62">
        <f t="shared" si="28"/>
        <v>0</v>
      </c>
      <c r="P102" s="62">
        <f t="shared" si="28"/>
        <v>0</v>
      </c>
      <c r="Q102" s="62">
        <f t="shared" si="28"/>
        <v>0</v>
      </c>
      <c r="R102" s="62">
        <f t="shared" si="28"/>
        <v>0</v>
      </c>
      <c r="S102" s="62">
        <f t="shared" si="28"/>
        <v>0</v>
      </c>
      <c r="T102" s="62">
        <f t="shared" si="28"/>
        <v>0</v>
      </c>
      <c r="U102" s="62">
        <f t="shared" si="28"/>
        <v>0</v>
      </c>
      <c r="V102" s="62">
        <f t="shared" si="28"/>
        <v>0</v>
      </c>
      <c r="W102" s="62">
        <f t="shared" si="28"/>
        <v>0</v>
      </c>
      <c r="X102" s="62">
        <f t="shared" si="28"/>
        <v>0</v>
      </c>
      <c r="Y102" s="62">
        <f t="shared" si="28"/>
        <v>0</v>
      </c>
      <c r="Z102" s="62">
        <f t="shared" si="28"/>
        <v>0</v>
      </c>
      <c r="AA102" s="62">
        <f t="shared" si="28"/>
        <v>0</v>
      </c>
      <c r="AB102" s="64">
        <f t="shared" si="28"/>
        <v>0</v>
      </c>
    </row>
    <row r="103" ht="16.5">
      <c r="A103" s="35"/>
      <c r="B103" s="55"/>
      <c r="C103" s="60">
        <f>SUMIF(E103:AB103,"&gt;0")</f>
        <v>0</v>
      </c>
      <c r="D103" s="61">
        <f>SUMIF(E103:AB103,"&lt;0")</f>
        <v>0</v>
      </c>
      <c r="E103" s="62">
        <f t="shared" ref="E103:AB103" si="29">E33+ABS(E68)</f>
        <v>0</v>
      </c>
      <c r="F103" s="62">
        <f t="shared" si="29"/>
        <v>0</v>
      </c>
      <c r="G103" s="62">
        <f t="shared" si="29"/>
        <v>0</v>
      </c>
      <c r="H103" s="62">
        <f t="shared" si="29"/>
        <v>0</v>
      </c>
      <c r="I103" s="62">
        <f t="shared" si="29"/>
        <v>0</v>
      </c>
      <c r="J103" s="62">
        <f t="shared" si="29"/>
        <v>0</v>
      </c>
      <c r="K103" s="62">
        <f t="shared" si="29"/>
        <v>0</v>
      </c>
      <c r="L103" s="62">
        <f t="shared" si="29"/>
        <v>0</v>
      </c>
      <c r="M103" s="62">
        <f t="shared" si="29"/>
        <v>0</v>
      </c>
      <c r="N103" s="62">
        <f t="shared" si="29"/>
        <v>0</v>
      </c>
      <c r="O103" s="62">
        <f t="shared" si="29"/>
        <v>0</v>
      </c>
      <c r="P103" s="62">
        <f t="shared" si="29"/>
        <v>0</v>
      </c>
      <c r="Q103" s="62">
        <f t="shared" si="29"/>
        <v>0</v>
      </c>
      <c r="R103" s="62">
        <f t="shared" si="29"/>
        <v>0</v>
      </c>
      <c r="S103" s="62">
        <f t="shared" si="29"/>
        <v>0</v>
      </c>
      <c r="T103" s="62">
        <f t="shared" si="29"/>
        <v>0</v>
      </c>
      <c r="U103" s="62">
        <f t="shared" si="29"/>
        <v>0</v>
      </c>
      <c r="V103" s="62">
        <f t="shared" si="29"/>
        <v>0</v>
      </c>
      <c r="W103" s="62">
        <f t="shared" si="29"/>
        <v>0</v>
      </c>
      <c r="X103" s="62">
        <f t="shared" si="29"/>
        <v>0</v>
      </c>
      <c r="Y103" s="62">
        <f t="shared" si="29"/>
        <v>0</v>
      </c>
      <c r="Z103" s="62">
        <f t="shared" si="29"/>
        <v>0</v>
      </c>
      <c r="AA103" s="62">
        <f t="shared" si="29"/>
        <v>0</v>
      </c>
      <c r="AB103" s="64">
        <f t="shared" si="29"/>
        <v>0</v>
      </c>
    </row>
    <row r="104" ht="15.75">
      <c r="A104" s="35"/>
      <c r="B104" s="56"/>
      <c r="C104" s="65">
        <f>SUMIF(E104:AB104,"&gt;0")</f>
        <v>0</v>
      </c>
      <c r="D104" s="66">
        <f>SUMIF(E104:AB104,"&lt;0")</f>
        <v>0</v>
      </c>
      <c r="E104" s="67">
        <f>E34+E69</f>
        <v>0</v>
      </c>
      <c r="F104" s="67">
        <f t="shared" ref="F104:AB104" si="30">F34+F69</f>
        <v>0</v>
      </c>
      <c r="G104" s="67">
        <f t="shared" si="30"/>
        <v>0</v>
      </c>
      <c r="H104" s="67">
        <f t="shared" si="30"/>
        <v>0</v>
      </c>
      <c r="I104" s="67">
        <f t="shared" si="30"/>
        <v>0</v>
      </c>
      <c r="J104" s="67">
        <f t="shared" si="30"/>
        <v>0</v>
      </c>
      <c r="K104" s="67">
        <f t="shared" si="30"/>
        <v>0</v>
      </c>
      <c r="L104" s="67">
        <f t="shared" si="30"/>
        <v>0</v>
      </c>
      <c r="M104" s="67">
        <f t="shared" si="30"/>
        <v>0</v>
      </c>
      <c r="N104" s="67">
        <f t="shared" si="30"/>
        <v>0</v>
      </c>
      <c r="O104" s="67">
        <f t="shared" si="30"/>
        <v>0</v>
      </c>
      <c r="P104" s="67">
        <f t="shared" si="30"/>
        <v>0</v>
      </c>
      <c r="Q104" s="67">
        <f t="shared" si="30"/>
        <v>0</v>
      </c>
      <c r="R104" s="67">
        <f t="shared" si="30"/>
        <v>0</v>
      </c>
      <c r="S104" s="67">
        <f t="shared" si="30"/>
        <v>0</v>
      </c>
      <c r="T104" s="67">
        <f t="shared" si="30"/>
        <v>0</v>
      </c>
      <c r="U104" s="67">
        <f t="shared" si="30"/>
        <v>0</v>
      </c>
      <c r="V104" s="67">
        <f t="shared" si="30"/>
        <v>0</v>
      </c>
      <c r="W104" s="67">
        <f t="shared" si="30"/>
        <v>0</v>
      </c>
      <c r="X104" s="67">
        <f t="shared" si="30"/>
        <v>0</v>
      </c>
      <c r="Y104" s="67">
        <f t="shared" si="30"/>
        <v>0</v>
      </c>
      <c r="Z104" s="67">
        <f t="shared" si="30"/>
        <v>0</v>
      </c>
      <c r="AA104" s="67">
        <f t="shared" si="30"/>
        <v>0</v>
      </c>
      <c r="AB104" s="68">
        <f t="shared" si="30"/>
        <v>0</v>
      </c>
    </row>
  </sheetData>
  <mergeCells count="71"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E37:AB37"/>
    <mergeCell ref="C37:D38"/>
    <mergeCell ref="B37:B38"/>
    <mergeCell ref="C39:D39"/>
    <mergeCell ref="C40:D40"/>
    <mergeCell ref="C41:D41"/>
    <mergeCell ref="B2:B3"/>
    <mergeCell ref="C2:D3"/>
    <mergeCell ref="E2:AB2"/>
    <mergeCell ref="C4:D4"/>
    <mergeCell ref="C5:D5"/>
    <mergeCell ref="C6:D6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42:D42"/>
    <mergeCell ref="C43:D43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  <mergeCell ref="C55:D55"/>
    <mergeCell ref="C56:D56"/>
    <mergeCell ref="C57:D57"/>
    <mergeCell ref="C58:D58"/>
    <mergeCell ref="C59:D59"/>
    <mergeCell ref="C60:D60"/>
    <mergeCell ref="C61:D61"/>
    <mergeCell ref="C62:D62"/>
    <mergeCell ref="C63:D63"/>
    <mergeCell ref="C64:D64"/>
    <mergeCell ref="C65:D65"/>
    <mergeCell ref="C66:D66"/>
    <mergeCell ref="C67:D67"/>
    <mergeCell ref="C68:D68"/>
    <mergeCell ref="C69:D69"/>
    <mergeCell ref="B72:B73"/>
    <mergeCell ref="C72:D73"/>
    <mergeCell ref="E72:AB72"/>
  </mergeCells>
  <pageSetup r:id="rId1" paperSize="9" orientation="portrait"/>
</worksheet>
</file>

<file path=xl/worksheets/sheet5.xml><?xml version="1.0" encoding="utf-8"?>
<worksheet xmlns:r="http://schemas.openxmlformats.org/officeDocument/2006/relationships" xmlns="http://schemas.openxmlformats.org/spreadsheetml/2006/main">
  <sheetViews>
    <sheetView workbookViewId="0">
      <selection activeCell="E4" sqref="E4"/>
    </sheetView>
  </sheetViews>
  <sheetFormatPr defaultRowHeight="15"/>
  <cols>
    <col min="1" max="1" width="5.710938" customWidth="1"/>
    <col min="2" max="2" width="10.71094" customWidth="1"/>
  </cols>
  <sheetData>
    <row r="1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</row>
    <row r="2" ht="19.5">
      <c r="A2" s="35"/>
      <c r="B2" s="36" t="s">
        <v>37</v>
      </c>
      <c r="C2" s="37" t="s">
        <v>38</v>
      </c>
      <c r="D2" s="38"/>
      <c r="E2" s="39" t="s">
        <v>42</v>
      </c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40"/>
    </row>
    <row r="3" thickTop="1" thickBot="1" ht="16.5">
      <c r="A3" s="35"/>
      <c r="B3" s="41"/>
      <c r="C3" s="42"/>
      <c r="D3" s="43"/>
      <c r="E3" s="44" t="s">
        <v>3</v>
      </c>
      <c r="F3" s="45" t="s">
        <v>4</v>
      </c>
      <c r="G3" s="45" t="s">
        <v>5</v>
      </c>
      <c r="H3" s="45" t="s">
        <v>6</v>
      </c>
      <c r="I3" s="45" t="s">
        <v>7</v>
      </c>
      <c r="J3" s="45" t="s">
        <v>8</v>
      </c>
      <c r="K3" s="45" t="s">
        <v>9</v>
      </c>
      <c r="L3" s="45" t="s">
        <v>10</v>
      </c>
      <c r="M3" s="45" t="s">
        <v>11</v>
      </c>
      <c r="N3" s="45" t="s">
        <v>12</v>
      </c>
      <c r="O3" s="45" t="s">
        <v>13</v>
      </c>
      <c r="P3" s="45" t="s">
        <v>14</v>
      </c>
      <c r="Q3" s="45" t="s">
        <v>15</v>
      </c>
      <c r="R3" s="45" t="s">
        <v>16</v>
      </c>
      <c r="S3" s="46" t="s">
        <v>17</v>
      </c>
      <c r="T3" s="45" t="s">
        <v>18</v>
      </c>
      <c r="U3" s="45" t="s">
        <v>19</v>
      </c>
      <c r="V3" s="45" t="s">
        <v>20</v>
      </c>
      <c r="W3" s="45" t="s">
        <v>21</v>
      </c>
      <c r="X3" s="45" t="s">
        <v>22</v>
      </c>
      <c r="Y3" s="45" t="s">
        <v>23</v>
      </c>
      <c r="Z3" s="45" t="s">
        <v>24</v>
      </c>
      <c r="AA3" s="45" t="s">
        <v>25</v>
      </c>
      <c r="AB3" s="47" t="s">
        <v>26</v>
      </c>
    </row>
    <row r="4" ht="17.25">
      <c r="A4" s="35"/>
      <c r="B4" s="48">
        <v>45689</v>
      </c>
      <c r="C4" s="49">
        <f>SUM(E4:AB4)</f>
        <v>0</v>
      </c>
      <c r="D4" s="50"/>
      <c r="E4" s="51">
        <v>0</v>
      </c>
      <c r="F4" s="52">
        <v>0</v>
      </c>
      <c r="G4" s="52">
        <v>0</v>
      </c>
      <c r="H4" s="52">
        <v>0</v>
      </c>
      <c r="I4" s="52">
        <v>0</v>
      </c>
      <c r="J4" s="52">
        <v>0</v>
      </c>
      <c r="K4" s="52">
        <v>0</v>
      </c>
      <c r="L4" s="52">
        <v>0</v>
      </c>
      <c r="M4" s="52">
        <v>0</v>
      </c>
      <c r="N4" s="52">
        <v>0</v>
      </c>
      <c r="O4" s="52">
        <v>0</v>
      </c>
      <c r="P4" s="52">
        <v>0</v>
      </c>
      <c r="Q4" s="52">
        <v>0</v>
      </c>
      <c r="R4" s="52">
        <v>0</v>
      </c>
      <c r="S4" s="52">
        <v>0</v>
      </c>
      <c r="T4" s="52">
        <v>0</v>
      </c>
      <c r="U4" s="52">
        <v>0</v>
      </c>
      <c r="V4" s="52">
        <v>0</v>
      </c>
      <c r="W4" s="52">
        <v>0</v>
      </c>
      <c r="X4" s="52">
        <v>0</v>
      </c>
      <c r="Y4" s="52">
        <v>0</v>
      </c>
      <c r="Z4" s="52">
        <v>0</v>
      </c>
      <c r="AA4" s="52">
        <v>0</v>
      </c>
      <c r="AB4" s="53">
        <v>0</v>
      </c>
    </row>
    <row r="5" ht="16.5">
      <c r="A5" s="35"/>
      <c r="B5" s="54">
        <v>45690</v>
      </c>
      <c r="C5" s="49">
        <f>SUM(E5:AB5)</f>
        <v>110.86666667</v>
      </c>
      <c r="D5" s="50"/>
      <c r="E5" s="51">
        <v>0</v>
      </c>
      <c r="F5" s="52">
        <v>0</v>
      </c>
      <c r="G5" s="52">
        <v>0</v>
      </c>
      <c r="H5" s="52">
        <v>0</v>
      </c>
      <c r="I5" s="52">
        <v>0</v>
      </c>
      <c r="J5" s="52">
        <v>0</v>
      </c>
      <c r="K5" s="52">
        <v>0</v>
      </c>
      <c r="L5" s="52">
        <v>0</v>
      </c>
      <c r="M5" s="52">
        <v>0</v>
      </c>
      <c r="N5" s="52">
        <v>0</v>
      </c>
      <c r="O5" s="52">
        <v>0</v>
      </c>
      <c r="P5" s="52">
        <v>0</v>
      </c>
      <c r="Q5" s="52">
        <v>0</v>
      </c>
      <c r="R5" s="52">
        <v>0</v>
      </c>
      <c r="S5" s="52">
        <v>0</v>
      </c>
      <c r="T5" s="52">
        <v>0</v>
      </c>
      <c r="U5" s="52">
        <v>0</v>
      </c>
      <c r="V5" s="52">
        <v>0</v>
      </c>
      <c r="W5" s="52">
        <v>20.800000000000001</v>
      </c>
      <c r="X5" s="52">
        <v>39</v>
      </c>
      <c r="Y5" s="52">
        <v>21</v>
      </c>
      <c r="Z5" s="52">
        <v>0</v>
      </c>
      <c r="AA5" s="52">
        <v>0</v>
      </c>
      <c r="AB5" s="53">
        <v>30.06666667</v>
      </c>
    </row>
    <row r="6" ht="16.5">
      <c r="A6" s="35"/>
      <c r="B6" s="54">
        <v>45691</v>
      </c>
      <c r="C6" s="49">
        <f>SUM(E6:AB6)</f>
        <v>162.01666667000001</v>
      </c>
      <c r="D6" s="50"/>
      <c r="E6" s="51">
        <v>0</v>
      </c>
      <c r="F6" s="52">
        <v>0</v>
      </c>
      <c r="G6" s="52">
        <v>0</v>
      </c>
      <c r="H6" s="52">
        <v>0</v>
      </c>
      <c r="I6" s="52">
        <v>0</v>
      </c>
      <c r="J6" s="52">
        <v>0</v>
      </c>
      <c r="K6" s="52">
        <v>0</v>
      </c>
      <c r="L6" s="52">
        <v>22.75</v>
      </c>
      <c r="M6" s="52">
        <v>8.4000000000000004</v>
      </c>
      <c r="N6" s="52">
        <v>14.35</v>
      </c>
      <c r="O6" s="52">
        <v>21</v>
      </c>
      <c r="P6" s="52">
        <v>21</v>
      </c>
      <c r="Q6" s="52">
        <v>21</v>
      </c>
      <c r="R6" s="52">
        <v>11.4</v>
      </c>
      <c r="S6" s="52">
        <v>19</v>
      </c>
      <c r="T6" s="52">
        <v>19</v>
      </c>
      <c r="U6" s="52">
        <v>4.1166666699999999</v>
      </c>
      <c r="V6" s="52">
        <v>0</v>
      </c>
      <c r="W6" s="52">
        <v>0</v>
      </c>
      <c r="X6" s="52">
        <v>0</v>
      </c>
      <c r="Y6" s="52">
        <v>0</v>
      </c>
      <c r="Z6" s="52">
        <v>0</v>
      </c>
      <c r="AA6" s="52">
        <v>0</v>
      </c>
      <c r="AB6" s="53">
        <v>0</v>
      </c>
    </row>
    <row r="7" ht="16.5">
      <c r="A7" s="35"/>
      <c r="B7" s="54">
        <v>45692</v>
      </c>
      <c r="C7" s="49">
        <f>SUM(E7:AB7)</f>
        <v>344.58333332999996</v>
      </c>
      <c r="D7" s="50"/>
      <c r="E7" s="51">
        <v>0</v>
      </c>
      <c r="F7" s="52">
        <v>0</v>
      </c>
      <c r="G7" s="52">
        <v>0</v>
      </c>
      <c r="H7" s="52">
        <v>0</v>
      </c>
      <c r="I7" s="52">
        <v>0</v>
      </c>
      <c r="J7" s="52">
        <v>10.93333333</v>
      </c>
      <c r="K7" s="52">
        <v>41</v>
      </c>
      <c r="L7" s="52">
        <v>10.15</v>
      </c>
      <c r="M7" s="52">
        <v>21</v>
      </c>
      <c r="N7" s="52">
        <v>21</v>
      </c>
      <c r="O7" s="52">
        <v>21</v>
      </c>
      <c r="P7" s="52">
        <v>21</v>
      </c>
      <c r="Q7" s="52">
        <v>45</v>
      </c>
      <c r="R7" s="52">
        <v>45</v>
      </c>
      <c r="S7" s="52">
        <v>21</v>
      </c>
      <c r="T7" s="52">
        <v>21</v>
      </c>
      <c r="U7" s="52">
        <v>21</v>
      </c>
      <c r="V7" s="52">
        <v>19.25</v>
      </c>
      <c r="W7" s="52">
        <v>0</v>
      </c>
      <c r="X7" s="52">
        <v>0</v>
      </c>
      <c r="Y7" s="52">
        <v>0</v>
      </c>
      <c r="Z7" s="52">
        <v>0</v>
      </c>
      <c r="AA7" s="52">
        <v>5.25</v>
      </c>
      <c r="AB7" s="53">
        <v>21</v>
      </c>
    </row>
    <row r="8" ht="16.5">
      <c r="A8" s="35"/>
      <c r="B8" s="54">
        <v>45693</v>
      </c>
      <c r="C8" s="49">
        <f>SUM(E8:AB8)</f>
        <v>324.79999999999995</v>
      </c>
      <c r="D8" s="50"/>
      <c r="E8" s="51">
        <v>14</v>
      </c>
      <c r="F8" s="52">
        <v>22.399999999999999</v>
      </c>
      <c r="G8" s="52">
        <v>0</v>
      </c>
      <c r="H8" s="52">
        <v>14.733333330000001</v>
      </c>
      <c r="I8" s="52">
        <v>40</v>
      </c>
      <c r="J8" s="52">
        <v>41</v>
      </c>
      <c r="K8" s="52">
        <v>41</v>
      </c>
      <c r="L8" s="52">
        <v>23.916666670000001</v>
      </c>
      <c r="M8" s="52">
        <v>12.6</v>
      </c>
      <c r="N8" s="52">
        <v>0</v>
      </c>
      <c r="O8" s="52">
        <v>0</v>
      </c>
      <c r="P8" s="52">
        <v>0</v>
      </c>
      <c r="Q8" s="52">
        <v>0</v>
      </c>
      <c r="R8" s="52">
        <v>0</v>
      </c>
      <c r="S8" s="52">
        <v>0</v>
      </c>
      <c r="T8" s="52">
        <v>0</v>
      </c>
      <c r="U8" s="52">
        <v>0</v>
      </c>
      <c r="V8" s="52">
        <v>0</v>
      </c>
      <c r="W8" s="52">
        <v>21</v>
      </c>
      <c r="X8" s="52">
        <v>21</v>
      </c>
      <c r="Y8" s="52">
        <v>21</v>
      </c>
      <c r="Z8" s="52">
        <v>21</v>
      </c>
      <c r="AA8" s="52">
        <v>10.15</v>
      </c>
      <c r="AB8" s="53">
        <v>21</v>
      </c>
    </row>
    <row r="9" ht="16.5">
      <c r="A9" s="35"/>
      <c r="B9" s="54">
        <v>45694</v>
      </c>
      <c r="C9" s="49">
        <f>SUM(E9:AB9)</f>
        <v>155.40000000000001</v>
      </c>
      <c r="D9" s="50"/>
      <c r="E9" s="51">
        <v>21</v>
      </c>
      <c r="F9" s="52">
        <v>0</v>
      </c>
      <c r="G9" s="52">
        <v>13.65</v>
      </c>
      <c r="H9" s="52">
        <v>21</v>
      </c>
      <c r="I9" s="52">
        <v>21</v>
      </c>
      <c r="J9" s="52">
        <v>21</v>
      </c>
      <c r="K9" s="52">
        <v>21</v>
      </c>
      <c r="L9" s="52">
        <v>21</v>
      </c>
      <c r="M9" s="52">
        <v>15.75</v>
      </c>
      <c r="N9" s="52">
        <v>0</v>
      </c>
      <c r="O9" s="52">
        <v>0</v>
      </c>
      <c r="P9" s="52">
        <v>0</v>
      </c>
      <c r="Q9" s="52">
        <v>0</v>
      </c>
      <c r="R9" s="52">
        <v>0</v>
      </c>
      <c r="S9" s="52">
        <v>0</v>
      </c>
      <c r="T9" s="52">
        <v>0</v>
      </c>
      <c r="U9" s="52">
        <v>0</v>
      </c>
      <c r="V9" s="52">
        <v>0</v>
      </c>
      <c r="W9" s="52">
        <v>0</v>
      </c>
      <c r="X9" s="52">
        <v>0</v>
      </c>
      <c r="Y9" s="52">
        <v>0</v>
      </c>
      <c r="Z9" s="52">
        <v>0</v>
      </c>
      <c r="AA9" s="52">
        <v>0</v>
      </c>
      <c r="AB9" s="53">
        <v>0</v>
      </c>
    </row>
    <row r="10" ht="16.5">
      <c r="A10" s="35"/>
      <c r="B10" s="54">
        <v>45695</v>
      </c>
      <c r="C10" s="49">
        <f>SUM(E10:AB10)</f>
        <v>55.299999999999997</v>
      </c>
      <c r="D10" s="50"/>
      <c r="E10" s="51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15.75</v>
      </c>
      <c r="N10" s="52">
        <v>21</v>
      </c>
      <c r="O10" s="52">
        <v>18.550000000000001</v>
      </c>
      <c r="P10" s="52">
        <v>0</v>
      </c>
      <c r="Q10" s="52">
        <v>0</v>
      </c>
      <c r="R10" s="52">
        <v>0</v>
      </c>
      <c r="S10" s="52">
        <v>0</v>
      </c>
      <c r="T10" s="52">
        <v>0</v>
      </c>
      <c r="U10" s="52">
        <v>0</v>
      </c>
      <c r="V10" s="52">
        <v>0</v>
      </c>
      <c r="W10" s="52">
        <v>0</v>
      </c>
      <c r="X10" s="52">
        <v>0</v>
      </c>
      <c r="Y10" s="52">
        <v>0</v>
      </c>
      <c r="Z10" s="52">
        <v>0</v>
      </c>
      <c r="AA10" s="52">
        <v>0</v>
      </c>
      <c r="AB10" s="53">
        <v>0</v>
      </c>
    </row>
    <row r="11" ht="16.5">
      <c r="A11" s="35"/>
      <c r="B11" s="54">
        <v>45696</v>
      </c>
      <c r="C11" s="49">
        <f>SUM(E11:AB11)</f>
        <v>29.5</v>
      </c>
      <c r="D11" s="50"/>
      <c r="E11" s="51">
        <v>0</v>
      </c>
      <c r="F11" s="52">
        <v>0</v>
      </c>
      <c r="G11" s="52">
        <v>0</v>
      </c>
      <c r="H11" s="52">
        <v>0</v>
      </c>
      <c r="I11" s="52">
        <v>0</v>
      </c>
      <c r="J11" s="52">
        <v>8.5</v>
      </c>
      <c r="K11" s="52">
        <v>21</v>
      </c>
      <c r="L11" s="52">
        <v>0</v>
      </c>
      <c r="M11" s="52">
        <v>0</v>
      </c>
      <c r="N11" s="52">
        <v>0</v>
      </c>
      <c r="O11" s="52">
        <v>0</v>
      </c>
      <c r="P11" s="52">
        <v>0</v>
      </c>
      <c r="Q11" s="52">
        <v>0</v>
      </c>
      <c r="R11" s="52">
        <v>0</v>
      </c>
      <c r="S11" s="52">
        <v>0</v>
      </c>
      <c r="T11" s="52">
        <v>0</v>
      </c>
      <c r="U11" s="52">
        <v>0</v>
      </c>
      <c r="V11" s="52">
        <v>0</v>
      </c>
      <c r="W11" s="52">
        <v>0</v>
      </c>
      <c r="X11" s="52">
        <v>0</v>
      </c>
      <c r="Y11" s="52">
        <v>0</v>
      </c>
      <c r="Z11" s="52">
        <v>0</v>
      </c>
      <c r="AA11" s="52">
        <v>0</v>
      </c>
      <c r="AB11" s="53">
        <v>0</v>
      </c>
    </row>
    <row r="12" ht="16.5">
      <c r="A12" s="35"/>
      <c r="B12" s="54">
        <v>45697</v>
      </c>
      <c r="C12" s="49">
        <f>SUM(E12:AB12)</f>
        <v>125.25000001000001</v>
      </c>
      <c r="D12" s="50"/>
      <c r="E12" s="51">
        <v>0</v>
      </c>
      <c r="F12" s="52">
        <v>0</v>
      </c>
      <c r="G12" s="52">
        <v>21</v>
      </c>
      <c r="H12" s="52">
        <v>32.966666670000002</v>
      </c>
      <c r="I12" s="52">
        <v>12.66666667</v>
      </c>
      <c r="J12" s="52">
        <v>14.699999999999999</v>
      </c>
      <c r="K12" s="52">
        <v>21</v>
      </c>
      <c r="L12" s="52">
        <v>0</v>
      </c>
      <c r="M12" s="52">
        <v>0</v>
      </c>
      <c r="N12" s="52">
        <v>0</v>
      </c>
      <c r="O12" s="52">
        <v>0</v>
      </c>
      <c r="P12" s="52">
        <v>0</v>
      </c>
      <c r="Q12" s="52">
        <v>0</v>
      </c>
      <c r="R12" s="52">
        <v>0</v>
      </c>
      <c r="S12" s="52">
        <v>0</v>
      </c>
      <c r="T12" s="52">
        <v>0</v>
      </c>
      <c r="U12" s="52">
        <v>0</v>
      </c>
      <c r="V12" s="52">
        <v>0</v>
      </c>
      <c r="W12" s="52">
        <v>0</v>
      </c>
      <c r="X12" s="52">
        <v>0</v>
      </c>
      <c r="Y12" s="52">
        <v>1.3666666700000001</v>
      </c>
      <c r="Z12" s="52">
        <v>2</v>
      </c>
      <c r="AA12" s="52">
        <v>2</v>
      </c>
      <c r="AB12" s="53">
        <v>17.550000000000001</v>
      </c>
    </row>
    <row r="13" ht="16.5">
      <c r="A13" s="35"/>
      <c r="B13" s="54">
        <v>45698</v>
      </c>
      <c r="C13" s="49">
        <f>SUM(E13:AB13)</f>
        <v>311.53333333</v>
      </c>
      <c r="D13" s="50"/>
      <c r="E13" s="51">
        <v>0</v>
      </c>
      <c r="F13" s="52">
        <v>0</v>
      </c>
      <c r="G13" s="52">
        <v>0</v>
      </c>
      <c r="H13" s="52">
        <v>33.799999999999997</v>
      </c>
      <c r="I13" s="52">
        <v>17.100000000000001</v>
      </c>
      <c r="J13" s="52">
        <v>10.93333333</v>
      </c>
      <c r="K13" s="52">
        <v>19</v>
      </c>
      <c r="L13" s="52">
        <v>49</v>
      </c>
      <c r="M13" s="52">
        <v>41</v>
      </c>
      <c r="N13" s="52">
        <v>28.333333329999999</v>
      </c>
      <c r="O13" s="52">
        <v>3.8500000000000001</v>
      </c>
      <c r="P13" s="52">
        <v>0</v>
      </c>
      <c r="Q13" s="52">
        <v>0</v>
      </c>
      <c r="R13" s="52">
        <v>0</v>
      </c>
      <c r="S13" s="52">
        <v>0</v>
      </c>
      <c r="T13" s="52">
        <v>0</v>
      </c>
      <c r="U13" s="52">
        <v>0</v>
      </c>
      <c r="V13" s="52">
        <v>7.5166666700000002</v>
      </c>
      <c r="W13" s="52">
        <v>41</v>
      </c>
      <c r="X13" s="52">
        <v>41</v>
      </c>
      <c r="Y13" s="52">
        <v>19</v>
      </c>
      <c r="Z13" s="52">
        <v>0</v>
      </c>
      <c r="AA13" s="52">
        <v>0</v>
      </c>
      <c r="AB13" s="53">
        <v>0</v>
      </c>
    </row>
    <row r="14" ht="16.5">
      <c r="A14" s="35"/>
      <c r="B14" s="54">
        <v>45699</v>
      </c>
      <c r="C14" s="49">
        <f>SUM(E14:AB14)</f>
        <v>104.68333333</v>
      </c>
      <c r="D14" s="50"/>
      <c r="E14" s="51">
        <v>11.199999999999999</v>
      </c>
      <c r="F14" s="52">
        <v>0</v>
      </c>
      <c r="G14" s="52">
        <v>0</v>
      </c>
      <c r="H14" s="52">
        <v>16.5</v>
      </c>
      <c r="I14" s="52">
        <v>22.550000000000001</v>
      </c>
      <c r="J14" s="52">
        <v>19.81666667</v>
      </c>
      <c r="K14" s="52">
        <v>14.35</v>
      </c>
      <c r="L14" s="52">
        <v>13.93333333</v>
      </c>
      <c r="M14" s="52">
        <v>6.3333333300000003</v>
      </c>
      <c r="N14" s="52">
        <v>0</v>
      </c>
      <c r="O14" s="52">
        <v>0</v>
      </c>
      <c r="P14" s="52">
        <v>0</v>
      </c>
      <c r="Q14" s="52">
        <v>0</v>
      </c>
      <c r="R14" s="52">
        <v>0</v>
      </c>
      <c r="S14" s="52">
        <v>0</v>
      </c>
      <c r="T14" s="52">
        <v>0</v>
      </c>
      <c r="U14" s="52">
        <v>0</v>
      </c>
      <c r="V14" s="52">
        <v>0</v>
      </c>
      <c r="W14" s="52">
        <v>0</v>
      </c>
      <c r="X14" s="52">
        <v>0</v>
      </c>
      <c r="Y14" s="52">
        <v>0</v>
      </c>
      <c r="Z14" s="52">
        <v>0</v>
      </c>
      <c r="AA14" s="52">
        <v>0</v>
      </c>
      <c r="AB14" s="53">
        <v>0</v>
      </c>
    </row>
    <row r="15" ht="16.5">
      <c r="A15" s="35"/>
      <c r="B15" s="54">
        <v>45700</v>
      </c>
      <c r="C15" s="49">
        <f>SUM(E15:AB15)</f>
        <v>14.000000009999999</v>
      </c>
      <c r="D15" s="50"/>
      <c r="E15" s="51">
        <v>0</v>
      </c>
      <c r="F15" s="52">
        <v>1.1666666699999999</v>
      </c>
      <c r="G15" s="52">
        <v>2</v>
      </c>
      <c r="H15" s="52">
        <v>2</v>
      </c>
      <c r="I15" s="52">
        <v>2</v>
      </c>
      <c r="J15" s="52">
        <v>1.1000000000000001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2">
        <v>0</v>
      </c>
      <c r="Q15" s="52">
        <v>0</v>
      </c>
      <c r="R15" s="52">
        <v>0.76666666999999999</v>
      </c>
      <c r="S15" s="52">
        <v>2</v>
      </c>
      <c r="T15" s="52">
        <v>2</v>
      </c>
      <c r="U15" s="52">
        <v>0.96666666999999995</v>
      </c>
      <c r="V15" s="52">
        <v>0</v>
      </c>
      <c r="W15" s="52">
        <v>0</v>
      </c>
      <c r="X15" s="52">
        <v>0</v>
      </c>
      <c r="Y15" s="52">
        <v>0</v>
      </c>
      <c r="Z15" s="52">
        <v>0</v>
      </c>
      <c r="AA15" s="52">
        <v>0</v>
      </c>
      <c r="AB15" s="53">
        <v>0</v>
      </c>
    </row>
    <row r="16" ht="16.5">
      <c r="A16" s="35"/>
      <c r="B16" s="54">
        <v>45701</v>
      </c>
      <c r="C16" s="49">
        <f>SUM(E16:AB16)</f>
        <v>61.649999999999999</v>
      </c>
      <c r="D16" s="50"/>
      <c r="E16" s="51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13.65</v>
      </c>
      <c r="O16" s="52">
        <v>21</v>
      </c>
      <c r="P16" s="52">
        <v>2</v>
      </c>
      <c r="Q16" s="52">
        <v>2</v>
      </c>
      <c r="R16" s="52">
        <v>2</v>
      </c>
      <c r="S16" s="52">
        <v>21</v>
      </c>
      <c r="T16" s="52">
        <v>0</v>
      </c>
      <c r="U16" s="52">
        <v>0</v>
      </c>
      <c r="V16" s="52">
        <v>0</v>
      </c>
      <c r="W16" s="52">
        <v>0</v>
      </c>
      <c r="X16" s="52">
        <v>0</v>
      </c>
      <c r="Y16" s="52">
        <v>0</v>
      </c>
      <c r="Z16" s="52">
        <v>0</v>
      </c>
      <c r="AA16" s="52">
        <v>0</v>
      </c>
      <c r="AB16" s="53">
        <v>0</v>
      </c>
    </row>
    <row r="17" ht="16.5">
      <c r="A17" s="35"/>
      <c r="B17" s="54">
        <v>45702</v>
      </c>
      <c r="C17" s="49">
        <f>SUM(E17:AB17)</f>
        <v>0</v>
      </c>
      <c r="D17" s="50"/>
      <c r="E17" s="51">
        <v>0</v>
      </c>
      <c r="F17" s="52">
        <v>0</v>
      </c>
      <c r="G17" s="52">
        <v>0</v>
      </c>
      <c r="H17" s="52">
        <v>0</v>
      </c>
      <c r="I17" s="52">
        <v>0</v>
      </c>
      <c r="J17" s="52">
        <v>0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52">
        <v>0</v>
      </c>
      <c r="Q17" s="52">
        <v>0</v>
      </c>
      <c r="R17" s="52">
        <v>0</v>
      </c>
      <c r="S17" s="52">
        <v>0</v>
      </c>
      <c r="T17" s="52">
        <v>0</v>
      </c>
      <c r="U17" s="52">
        <v>0</v>
      </c>
      <c r="V17" s="52">
        <v>0</v>
      </c>
      <c r="W17" s="52">
        <v>0</v>
      </c>
      <c r="X17" s="52">
        <v>0</v>
      </c>
      <c r="Y17" s="52">
        <v>0</v>
      </c>
      <c r="Z17" s="52">
        <v>0</v>
      </c>
      <c r="AA17" s="52">
        <v>0</v>
      </c>
      <c r="AB17" s="53">
        <v>0</v>
      </c>
    </row>
    <row r="18" ht="16.5">
      <c r="A18" s="35"/>
      <c r="B18" s="54">
        <v>45703</v>
      </c>
      <c r="C18" s="49">
        <f>SUM(E18:AB18)</f>
        <v>0</v>
      </c>
      <c r="D18" s="50"/>
      <c r="E18" s="51">
        <v>0</v>
      </c>
      <c r="F18" s="52">
        <v>0</v>
      </c>
      <c r="G18" s="52">
        <v>0</v>
      </c>
      <c r="H18" s="52">
        <v>0</v>
      </c>
      <c r="I18" s="52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2">
        <v>0</v>
      </c>
      <c r="Q18" s="52">
        <v>0</v>
      </c>
      <c r="R18" s="52">
        <v>0</v>
      </c>
      <c r="S18" s="52">
        <v>0</v>
      </c>
      <c r="T18" s="52">
        <v>0</v>
      </c>
      <c r="U18" s="52">
        <v>0</v>
      </c>
      <c r="V18" s="52">
        <v>0</v>
      </c>
      <c r="W18" s="52">
        <v>0</v>
      </c>
      <c r="X18" s="52">
        <v>0</v>
      </c>
      <c r="Y18" s="52">
        <v>0</v>
      </c>
      <c r="Z18" s="52">
        <v>0</v>
      </c>
      <c r="AA18" s="52">
        <v>0</v>
      </c>
      <c r="AB18" s="53">
        <v>0</v>
      </c>
    </row>
    <row r="19" ht="16.5">
      <c r="A19" s="35"/>
      <c r="B19" s="54">
        <v>45704</v>
      </c>
      <c r="C19" s="49">
        <f>SUM(E19:AB19)</f>
        <v>0</v>
      </c>
      <c r="D19" s="50"/>
      <c r="E19" s="51">
        <v>0</v>
      </c>
      <c r="F19" s="52">
        <v>0</v>
      </c>
      <c r="G19" s="52">
        <v>0</v>
      </c>
      <c r="H19" s="52">
        <v>0</v>
      </c>
      <c r="I19" s="52">
        <v>0</v>
      </c>
      <c r="J19" s="52">
        <v>0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52">
        <v>0</v>
      </c>
      <c r="Q19" s="52">
        <v>0</v>
      </c>
      <c r="R19" s="52">
        <v>0</v>
      </c>
      <c r="S19" s="52">
        <v>0</v>
      </c>
      <c r="T19" s="52">
        <v>0</v>
      </c>
      <c r="U19" s="52">
        <v>0</v>
      </c>
      <c r="V19" s="52">
        <v>0</v>
      </c>
      <c r="W19" s="52">
        <v>0</v>
      </c>
      <c r="X19" s="52">
        <v>0</v>
      </c>
      <c r="Y19" s="52">
        <v>0</v>
      </c>
      <c r="Z19" s="52">
        <v>0</v>
      </c>
      <c r="AA19" s="52">
        <v>0</v>
      </c>
      <c r="AB19" s="53">
        <v>0</v>
      </c>
    </row>
    <row r="20" ht="16.5">
      <c r="A20" s="35"/>
      <c r="B20" s="54">
        <v>45705</v>
      </c>
      <c r="C20" s="49">
        <f>SUM(E20:AB20)</f>
        <v>20.699999999999999</v>
      </c>
      <c r="D20" s="50"/>
      <c r="E20" s="51">
        <v>0</v>
      </c>
      <c r="F20" s="52">
        <v>0</v>
      </c>
      <c r="G20" s="52">
        <v>0</v>
      </c>
      <c r="H20" s="52">
        <v>0</v>
      </c>
      <c r="I20" s="52">
        <v>0</v>
      </c>
      <c r="J20" s="52">
        <v>0</v>
      </c>
      <c r="K20" s="52">
        <v>0</v>
      </c>
      <c r="L20" s="52">
        <v>0</v>
      </c>
      <c r="M20" s="52">
        <v>0.76666666999999999</v>
      </c>
      <c r="N20" s="52">
        <v>2</v>
      </c>
      <c r="O20" s="52">
        <v>2</v>
      </c>
      <c r="P20" s="52">
        <v>2</v>
      </c>
      <c r="Q20" s="52">
        <v>2</v>
      </c>
      <c r="R20" s="52">
        <v>2</v>
      </c>
      <c r="S20" s="52">
        <v>2</v>
      </c>
      <c r="T20" s="52">
        <v>2</v>
      </c>
      <c r="U20" s="52">
        <v>1.56666667</v>
      </c>
      <c r="V20" s="52">
        <v>0</v>
      </c>
      <c r="W20" s="52">
        <v>0</v>
      </c>
      <c r="X20" s="52">
        <v>0</v>
      </c>
      <c r="Y20" s="52">
        <v>1.03333333</v>
      </c>
      <c r="Z20" s="52">
        <v>2</v>
      </c>
      <c r="AA20" s="52">
        <v>0</v>
      </c>
      <c r="AB20" s="53">
        <v>1.3333333300000001</v>
      </c>
    </row>
    <row r="21" ht="16.5">
      <c r="A21" s="35"/>
      <c r="B21" s="54">
        <v>45706</v>
      </c>
      <c r="C21" s="49">
        <f>SUM(E21:AB21)</f>
        <v>7.7000000000000002</v>
      </c>
      <c r="D21" s="50"/>
      <c r="E21" s="51">
        <v>7.7000000000000002</v>
      </c>
      <c r="F21" s="52">
        <v>0</v>
      </c>
      <c r="G21" s="52">
        <v>0</v>
      </c>
      <c r="H21" s="52">
        <v>0</v>
      </c>
      <c r="I21" s="52">
        <v>0</v>
      </c>
      <c r="J21" s="52">
        <v>0</v>
      </c>
      <c r="K21" s="52">
        <v>0</v>
      </c>
      <c r="L21" s="52">
        <v>0</v>
      </c>
      <c r="M21" s="52">
        <v>0</v>
      </c>
      <c r="N21" s="52">
        <v>0</v>
      </c>
      <c r="O21" s="52">
        <v>0</v>
      </c>
      <c r="P21" s="52">
        <v>0</v>
      </c>
      <c r="Q21" s="52">
        <v>0</v>
      </c>
      <c r="R21" s="52">
        <v>0</v>
      </c>
      <c r="S21" s="52">
        <v>0</v>
      </c>
      <c r="T21" s="52">
        <v>0</v>
      </c>
      <c r="U21" s="52">
        <v>0</v>
      </c>
      <c r="V21" s="52">
        <v>0</v>
      </c>
      <c r="W21" s="52">
        <v>0</v>
      </c>
      <c r="X21" s="52">
        <v>0</v>
      </c>
      <c r="Y21" s="52">
        <v>0</v>
      </c>
      <c r="Z21" s="52">
        <v>0</v>
      </c>
      <c r="AA21" s="52">
        <v>0</v>
      </c>
      <c r="AB21" s="53">
        <v>0</v>
      </c>
    </row>
    <row r="22" ht="16.5">
      <c r="A22" s="35"/>
      <c r="B22" s="54">
        <v>45707</v>
      </c>
      <c r="C22" s="49">
        <f>SUM(E22:AB22)</f>
        <v>17.516666669999999</v>
      </c>
      <c r="D22" s="50"/>
      <c r="E22" s="51">
        <v>5.9666666700000004</v>
      </c>
      <c r="F22" s="52">
        <v>0</v>
      </c>
      <c r="G22" s="52">
        <v>0</v>
      </c>
      <c r="H22" s="52">
        <v>0</v>
      </c>
      <c r="I22" s="52">
        <v>0</v>
      </c>
      <c r="J22" s="52">
        <v>0</v>
      </c>
      <c r="K22" s="52">
        <v>0</v>
      </c>
      <c r="L22" s="52">
        <v>0</v>
      </c>
      <c r="M22" s="52">
        <v>0</v>
      </c>
      <c r="N22" s="52">
        <v>11.550000000000001</v>
      </c>
      <c r="O22" s="52">
        <v>0</v>
      </c>
      <c r="P22" s="52">
        <v>0</v>
      </c>
      <c r="Q22" s="52">
        <v>0</v>
      </c>
      <c r="R22" s="52">
        <v>0</v>
      </c>
      <c r="S22" s="52">
        <v>0</v>
      </c>
      <c r="T22" s="52">
        <v>0</v>
      </c>
      <c r="U22" s="52">
        <v>0</v>
      </c>
      <c r="V22" s="52">
        <v>0</v>
      </c>
      <c r="W22" s="52">
        <v>0</v>
      </c>
      <c r="X22" s="52">
        <v>0</v>
      </c>
      <c r="Y22" s="52">
        <v>0</v>
      </c>
      <c r="Z22" s="52">
        <v>0</v>
      </c>
      <c r="AA22" s="52">
        <v>0</v>
      </c>
      <c r="AB22" s="53">
        <v>0</v>
      </c>
    </row>
    <row r="23" ht="16.5">
      <c r="A23" s="35"/>
      <c r="B23" s="54">
        <v>45708</v>
      </c>
      <c r="C23" s="49">
        <f>SUM(E23:AB23)</f>
        <v>113.48333332999999</v>
      </c>
      <c r="D23" s="50"/>
      <c r="E23" s="51">
        <v>12.25</v>
      </c>
      <c r="F23" s="52">
        <v>13.300000000000001</v>
      </c>
      <c r="G23" s="52">
        <v>0</v>
      </c>
      <c r="H23" s="52">
        <v>0</v>
      </c>
      <c r="I23" s="52">
        <v>0</v>
      </c>
      <c r="J23" s="52">
        <v>10.5</v>
      </c>
      <c r="K23" s="52">
        <v>16.100000000000001</v>
      </c>
      <c r="L23" s="52">
        <v>12.6</v>
      </c>
      <c r="M23" s="52">
        <v>0</v>
      </c>
      <c r="N23" s="52">
        <v>0</v>
      </c>
      <c r="O23" s="52">
        <v>0</v>
      </c>
      <c r="P23" s="52">
        <v>0</v>
      </c>
      <c r="Q23" s="52">
        <v>0</v>
      </c>
      <c r="R23" s="52">
        <v>0</v>
      </c>
      <c r="S23" s="52">
        <v>0</v>
      </c>
      <c r="T23" s="52">
        <v>0</v>
      </c>
      <c r="U23" s="52">
        <v>0</v>
      </c>
      <c r="V23" s="52">
        <v>11.08333333</v>
      </c>
      <c r="W23" s="52">
        <v>14.25</v>
      </c>
      <c r="X23" s="52">
        <v>0</v>
      </c>
      <c r="Y23" s="52">
        <v>0</v>
      </c>
      <c r="Z23" s="52">
        <v>0</v>
      </c>
      <c r="AA23" s="52">
        <v>0</v>
      </c>
      <c r="AB23" s="53">
        <v>23.399999999999999</v>
      </c>
    </row>
    <row r="24" ht="16.5">
      <c r="A24" s="35"/>
      <c r="B24" s="54">
        <v>45709</v>
      </c>
      <c r="C24" s="49">
        <f>SUM(E24:AB24)</f>
        <v>103.86666667</v>
      </c>
      <c r="D24" s="50"/>
      <c r="E24" s="51">
        <v>21</v>
      </c>
      <c r="F24" s="52">
        <v>21</v>
      </c>
      <c r="G24" s="52">
        <v>30</v>
      </c>
      <c r="H24" s="52">
        <v>0</v>
      </c>
      <c r="I24" s="52">
        <v>21</v>
      </c>
      <c r="J24" s="52">
        <v>10.866666670000001</v>
      </c>
      <c r="K24" s="52">
        <v>0</v>
      </c>
      <c r="L24" s="52">
        <v>0</v>
      </c>
      <c r="M24" s="52">
        <v>0</v>
      </c>
      <c r="N24" s="52">
        <v>0</v>
      </c>
      <c r="O24" s="52">
        <v>0</v>
      </c>
      <c r="P24" s="52">
        <v>0</v>
      </c>
      <c r="Q24" s="52">
        <v>0</v>
      </c>
      <c r="R24" s="52">
        <v>0</v>
      </c>
      <c r="S24" s="52">
        <v>0</v>
      </c>
      <c r="T24" s="52">
        <v>0</v>
      </c>
      <c r="U24" s="52">
        <v>0</v>
      </c>
      <c r="V24" s="52">
        <v>0</v>
      </c>
      <c r="W24" s="52">
        <v>0</v>
      </c>
      <c r="X24" s="52">
        <v>0</v>
      </c>
      <c r="Y24" s="52">
        <v>0</v>
      </c>
      <c r="Z24" s="52">
        <v>0</v>
      </c>
      <c r="AA24" s="52">
        <v>0</v>
      </c>
      <c r="AB24" s="53">
        <v>0</v>
      </c>
    </row>
    <row r="25" ht="16.5">
      <c r="A25" s="35"/>
      <c r="B25" s="54">
        <v>45710</v>
      </c>
      <c r="C25" s="49">
        <f>SUM(E25:AB25)</f>
        <v>17.93333333</v>
      </c>
      <c r="D25" s="50"/>
      <c r="E25" s="51">
        <v>0</v>
      </c>
      <c r="F25" s="52">
        <v>0</v>
      </c>
      <c r="G25" s="52">
        <v>6.93333333</v>
      </c>
      <c r="H25" s="52">
        <v>11</v>
      </c>
      <c r="I25" s="52">
        <v>0</v>
      </c>
      <c r="J25" s="52">
        <v>0</v>
      </c>
      <c r="K25" s="52">
        <v>0</v>
      </c>
      <c r="L25" s="52">
        <v>0</v>
      </c>
      <c r="M25" s="52">
        <v>0</v>
      </c>
      <c r="N25" s="52">
        <v>0</v>
      </c>
      <c r="O25" s="52">
        <v>0</v>
      </c>
      <c r="P25" s="52">
        <v>0</v>
      </c>
      <c r="Q25" s="52">
        <v>0</v>
      </c>
      <c r="R25" s="52">
        <v>0</v>
      </c>
      <c r="S25" s="52">
        <v>0</v>
      </c>
      <c r="T25" s="52">
        <v>0</v>
      </c>
      <c r="U25" s="52">
        <v>0</v>
      </c>
      <c r="V25" s="52">
        <v>0</v>
      </c>
      <c r="W25" s="52">
        <v>0</v>
      </c>
      <c r="X25" s="52">
        <v>0</v>
      </c>
      <c r="Y25" s="52">
        <v>0</v>
      </c>
      <c r="Z25" s="52">
        <v>0</v>
      </c>
      <c r="AA25" s="52">
        <v>0</v>
      </c>
      <c r="AB25" s="53">
        <v>0</v>
      </c>
    </row>
    <row r="26" ht="16.5">
      <c r="A26" s="35"/>
      <c r="B26" s="54">
        <v>45711</v>
      </c>
      <c r="C26" s="49">
        <f>SUM(E26:AB26)</f>
        <v>242</v>
      </c>
      <c r="D26" s="50"/>
      <c r="E26" s="51">
        <v>0</v>
      </c>
      <c r="F26" s="52">
        <v>0</v>
      </c>
      <c r="G26" s="52">
        <v>0</v>
      </c>
      <c r="H26" s="52">
        <v>0</v>
      </c>
      <c r="I26" s="52">
        <v>0</v>
      </c>
      <c r="J26" s="52">
        <v>0</v>
      </c>
      <c r="K26" s="52">
        <v>0</v>
      </c>
      <c r="L26" s="52">
        <v>0</v>
      </c>
      <c r="M26" s="52">
        <v>0</v>
      </c>
      <c r="N26" s="52">
        <v>21</v>
      </c>
      <c r="O26" s="52">
        <v>21</v>
      </c>
      <c r="P26" s="52">
        <v>21</v>
      </c>
      <c r="Q26" s="52">
        <v>21</v>
      </c>
      <c r="R26" s="52">
        <v>21</v>
      </c>
      <c r="S26" s="52">
        <v>41</v>
      </c>
      <c r="T26" s="52">
        <v>47</v>
      </c>
      <c r="U26" s="52">
        <v>47</v>
      </c>
      <c r="V26" s="52">
        <v>2</v>
      </c>
      <c r="W26" s="52">
        <v>0</v>
      </c>
      <c r="X26" s="52">
        <v>0</v>
      </c>
      <c r="Y26" s="52">
        <v>0</v>
      </c>
      <c r="Z26" s="52">
        <v>0</v>
      </c>
      <c r="AA26" s="52">
        <v>0</v>
      </c>
      <c r="AB26" s="53">
        <v>0</v>
      </c>
    </row>
    <row r="27" ht="16.5">
      <c r="A27" s="35"/>
      <c r="B27" s="54">
        <v>45712</v>
      </c>
      <c r="C27" s="49">
        <f>SUM(E27:AB27)</f>
        <v>314.80000000000001</v>
      </c>
      <c r="D27" s="50"/>
      <c r="E27" s="51">
        <v>0</v>
      </c>
      <c r="F27" s="52">
        <v>0</v>
      </c>
      <c r="G27" s="52">
        <v>0</v>
      </c>
      <c r="H27" s="52">
        <v>0</v>
      </c>
      <c r="I27" s="52">
        <v>0</v>
      </c>
      <c r="J27" s="52">
        <v>0</v>
      </c>
      <c r="K27" s="52">
        <v>0</v>
      </c>
      <c r="L27" s="52">
        <v>0</v>
      </c>
      <c r="M27" s="52">
        <v>16.800000000000001</v>
      </c>
      <c r="N27" s="52">
        <v>47</v>
      </c>
      <c r="O27" s="52">
        <v>47</v>
      </c>
      <c r="P27" s="52">
        <v>47</v>
      </c>
      <c r="Q27" s="52">
        <v>21</v>
      </c>
      <c r="R27" s="52">
        <v>21</v>
      </c>
      <c r="S27" s="52">
        <v>21</v>
      </c>
      <c r="T27" s="52">
        <v>47</v>
      </c>
      <c r="U27" s="52">
        <v>47</v>
      </c>
      <c r="V27" s="52">
        <v>0</v>
      </c>
      <c r="W27" s="52">
        <v>0</v>
      </c>
      <c r="X27" s="52">
        <v>0</v>
      </c>
      <c r="Y27" s="52">
        <v>0</v>
      </c>
      <c r="Z27" s="52">
        <v>0</v>
      </c>
      <c r="AA27" s="52">
        <v>0</v>
      </c>
      <c r="AB27" s="53">
        <v>0</v>
      </c>
    </row>
    <row r="28" ht="16.5">
      <c r="A28" s="35"/>
      <c r="B28" s="54">
        <v>45713</v>
      </c>
      <c r="C28" s="49">
        <f>SUM(E28:AB28)</f>
        <v>21</v>
      </c>
      <c r="D28" s="50"/>
      <c r="E28" s="51">
        <v>0</v>
      </c>
      <c r="F28" s="52">
        <v>0</v>
      </c>
      <c r="G28" s="52">
        <v>0</v>
      </c>
      <c r="H28" s="52">
        <v>0</v>
      </c>
      <c r="I28" s="52">
        <v>0</v>
      </c>
      <c r="J28" s="52">
        <v>0</v>
      </c>
      <c r="K28" s="52">
        <v>0</v>
      </c>
      <c r="L28" s="52">
        <v>0</v>
      </c>
      <c r="M28" s="52">
        <v>0</v>
      </c>
      <c r="N28" s="52">
        <v>21</v>
      </c>
      <c r="O28" s="52">
        <v>0</v>
      </c>
      <c r="P28" s="52">
        <v>0</v>
      </c>
      <c r="Q28" s="52">
        <v>0</v>
      </c>
      <c r="R28" s="52">
        <v>0</v>
      </c>
      <c r="S28" s="52">
        <v>0</v>
      </c>
      <c r="T28" s="52">
        <v>0</v>
      </c>
      <c r="U28" s="52">
        <v>0</v>
      </c>
      <c r="V28" s="52">
        <v>0</v>
      </c>
      <c r="W28" s="52">
        <v>0</v>
      </c>
      <c r="X28" s="52">
        <v>0</v>
      </c>
      <c r="Y28" s="52">
        <v>0</v>
      </c>
      <c r="Z28" s="52">
        <v>0</v>
      </c>
      <c r="AA28" s="52">
        <v>0</v>
      </c>
      <c r="AB28" s="53">
        <v>0</v>
      </c>
    </row>
    <row r="29" ht="16.5">
      <c r="A29" s="35"/>
      <c r="B29" s="54">
        <v>45714</v>
      </c>
      <c r="C29" s="49">
        <f>SUM(E29:AB29)</f>
        <v>97.033333330000005</v>
      </c>
      <c r="D29" s="50"/>
      <c r="E29" s="51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2">
        <v>0</v>
      </c>
      <c r="Q29" s="52">
        <v>0</v>
      </c>
      <c r="R29" s="52">
        <v>15.03333333</v>
      </c>
      <c r="S29" s="52">
        <v>41</v>
      </c>
      <c r="T29" s="52">
        <v>41</v>
      </c>
      <c r="U29" s="52">
        <v>0</v>
      </c>
      <c r="V29" s="52">
        <v>0</v>
      </c>
      <c r="W29" s="52">
        <v>0</v>
      </c>
      <c r="X29" s="52">
        <v>0</v>
      </c>
      <c r="Y29" s="52">
        <v>0</v>
      </c>
      <c r="Z29" s="52">
        <v>0</v>
      </c>
      <c r="AA29" s="52">
        <v>0</v>
      </c>
      <c r="AB29" s="53">
        <v>0</v>
      </c>
    </row>
    <row r="30" ht="16.5">
      <c r="A30" s="35"/>
      <c r="B30" s="54">
        <v>45715</v>
      </c>
      <c r="C30" s="49">
        <f>SUM(E30:AB30)</f>
        <v>0</v>
      </c>
      <c r="D30" s="50"/>
      <c r="E30" s="51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2">
        <v>0</v>
      </c>
      <c r="Q30" s="52">
        <v>0</v>
      </c>
      <c r="R30" s="52">
        <v>0</v>
      </c>
      <c r="S30" s="52">
        <v>0</v>
      </c>
      <c r="T30" s="52">
        <v>0</v>
      </c>
      <c r="U30" s="52">
        <v>0</v>
      </c>
      <c r="V30" s="52">
        <v>0</v>
      </c>
      <c r="W30" s="52">
        <v>0</v>
      </c>
      <c r="X30" s="52">
        <v>0</v>
      </c>
      <c r="Y30" s="52">
        <v>0</v>
      </c>
      <c r="Z30" s="52">
        <v>0</v>
      </c>
      <c r="AA30" s="52">
        <v>0</v>
      </c>
      <c r="AB30" s="53">
        <v>0</v>
      </c>
    </row>
    <row r="31" ht="16.5">
      <c r="A31" s="35"/>
      <c r="B31" s="54">
        <v>45716</v>
      </c>
      <c r="C31" s="49">
        <f>SUM(E31:AB31)</f>
        <v>0</v>
      </c>
      <c r="D31" s="50"/>
      <c r="E31" s="51">
        <v>0</v>
      </c>
      <c r="F31" s="52">
        <v>0</v>
      </c>
      <c r="G31" s="52">
        <v>0</v>
      </c>
      <c r="H31" s="52">
        <v>0</v>
      </c>
      <c r="I31" s="52">
        <v>0</v>
      </c>
      <c r="J31" s="52">
        <v>0</v>
      </c>
      <c r="K31" s="52">
        <v>0</v>
      </c>
      <c r="L31" s="52">
        <v>0</v>
      </c>
      <c r="M31" s="52">
        <v>0</v>
      </c>
      <c r="N31" s="52">
        <v>0</v>
      </c>
      <c r="O31" s="52">
        <v>0</v>
      </c>
      <c r="P31" s="52">
        <v>0</v>
      </c>
      <c r="Q31" s="52">
        <v>0</v>
      </c>
      <c r="R31" s="52">
        <v>0</v>
      </c>
      <c r="S31" s="52">
        <v>0</v>
      </c>
      <c r="T31" s="52">
        <v>0</v>
      </c>
      <c r="U31" s="52">
        <v>0</v>
      </c>
      <c r="V31" s="52">
        <v>0</v>
      </c>
      <c r="W31" s="52">
        <v>0</v>
      </c>
      <c r="X31" s="52">
        <v>0</v>
      </c>
      <c r="Y31" s="52">
        <v>0</v>
      </c>
      <c r="Z31" s="52">
        <v>0</v>
      </c>
      <c r="AA31" s="52">
        <v>0</v>
      </c>
      <c r="AB31" s="53">
        <v>0</v>
      </c>
    </row>
    <row r="32" ht="16.5">
      <c r="A32" s="35"/>
      <c r="B32" s="55"/>
      <c r="C32" s="49">
        <f>SUM(E32:AB32)</f>
        <v>0</v>
      </c>
      <c r="D32" s="50"/>
      <c r="E32" s="51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53"/>
    </row>
    <row r="33" ht="16.5">
      <c r="A33" s="35"/>
      <c r="B33" s="55"/>
      <c r="C33" s="49">
        <f>SUM(E33:AB33)</f>
        <v>0</v>
      </c>
      <c r="D33" s="50"/>
      <c r="E33" s="51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  <c r="AA33" s="52"/>
      <c r="AB33" s="53"/>
    </row>
    <row r="34" ht="15.75">
      <c r="A34" s="35"/>
      <c r="B34" s="56"/>
      <c r="C34" s="57">
        <f>SUM(E34:AB34)</f>
        <v>0</v>
      </c>
      <c r="D34" s="58"/>
      <c r="E34" s="51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53"/>
    </row>
    <row r="35">
      <c r="A35" s="35"/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</row>
    <row r="36">
      <c r="A36" s="35"/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</row>
    <row r="37" ht="19.5">
      <c r="A37" s="69"/>
      <c r="B37" s="36" t="s">
        <v>37</v>
      </c>
      <c r="C37" s="37" t="s">
        <v>38</v>
      </c>
      <c r="D37" s="38"/>
      <c r="E37" s="39" t="s">
        <v>43</v>
      </c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40"/>
    </row>
    <row r="38" thickTop="1" thickBot="1" ht="16.5">
      <c r="A38" s="35"/>
      <c r="B38" s="41"/>
      <c r="C38" s="42"/>
      <c r="D38" s="43"/>
      <c r="E38" s="44" t="s">
        <v>3</v>
      </c>
      <c r="F38" s="45" t="s">
        <v>4</v>
      </c>
      <c r="G38" s="45" t="s">
        <v>5</v>
      </c>
      <c r="H38" s="45" t="s">
        <v>6</v>
      </c>
      <c r="I38" s="45" t="s">
        <v>7</v>
      </c>
      <c r="J38" s="45" t="s">
        <v>8</v>
      </c>
      <c r="K38" s="45" t="s">
        <v>9</v>
      </c>
      <c r="L38" s="45" t="s">
        <v>10</v>
      </c>
      <c r="M38" s="45" t="s">
        <v>11</v>
      </c>
      <c r="N38" s="45" t="s">
        <v>12</v>
      </c>
      <c r="O38" s="45" t="s">
        <v>13</v>
      </c>
      <c r="P38" s="45" t="s">
        <v>14</v>
      </c>
      <c r="Q38" s="45" t="s">
        <v>15</v>
      </c>
      <c r="R38" s="45" t="s">
        <v>16</v>
      </c>
      <c r="S38" s="46" t="s">
        <v>17</v>
      </c>
      <c r="T38" s="45" t="s">
        <v>18</v>
      </c>
      <c r="U38" s="45" t="s">
        <v>19</v>
      </c>
      <c r="V38" s="45" t="s">
        <v>20</v>
      </c>
      <c r="W38" s="45" t="s">
        <v>21</v>
      </c>
      <c r="X38" s="45" t="s">
        <v>22</v>
      </c>
      <c r="Y38" s="45" t="s">
        <v>23</v>
      </c>
      <c r="Z38" s="45" t="s">
        <v>24</v>
      </c>
      <c r="AA38" s="45" t="s">
        <v>25</v>
      </c>
      <c r="AB38" s="47" t="s">
        <v>26</v>
      </c>
    </row>
    <row r="39" ht="17.25">
      <c r="A39" s="35"/>
      <c r="B39" s="48">
        <v>45689</v>
      </c>
      <c r="C39" s="49">
        <f>SUM(E39:AB39)</f>
        <v>-688</v>
      </c>
      <c r="D39" s="50"/>
      <c r="E39" s="51">
        <v>0</v>
      </c>
      <c r="F39" s="52">
        <v>0</v>
      </c>
      <c r="G39" s="52">
        <v>0</v>
      </c>
      <c r="H39" s="52">
        <v>0</v>
      </c>
      <c r="I39" s="52">
        <v>0</v>
      </c>
      <c r="J39" s="52">
        <v>-20</v>
      </c>
      <c r="K39" s="52">
        <v>-40</v>
      </c>
      <c r="L39" s="52">
        <v>-40</v>
      </c>
      <c r="M39" s="52">
        <v>-41</v>
      </c>
      <c r="N39" s="52">
        <v>-41</v>
      </c>
      <c r="O39" s="52">
        <v>-55</v>
      </c>
      <c r="P39" s="52">
        <v>-27</v>
      </c>
      <c r="Q39" s="52">
        <v>-22</v>
      </c>
      <c r="R39" s="52">
        <v>-55</v>
      </c>
      <c r="S39" s="52">
        <v>-55</v>
      </c>
      <c r="T39" s="52">
        <v>-60</v>
      </c>
      <c r="U39" s="52">
        <v>-41</v>
      </c>
      <c r="V39" s="52">
        <v>-21</v>
      </c>
      <c r="W39" s="52">
        <v>-2</v>
      </c>
      <c r="X39" s="52">
        <v>-2</v>
      </c>
      <c r="Y39" s="52">
        <v>-41</v>
      </c>
      <c r="Z39" s="52">
        <v>-41</v>
      </c>
      <c r="AA39" s="52">
        <v>-41</v>
      </c>
      <c r="AB39" s="53">
        <v>-43</v>
      </c>
    </row>
    <row r="40" ht="16.5">
      <c r="A40" s="35"/>
      <c r="B40" s="54">
        <v>45690</v>
      </c>
      <c r="C40" s="49">
        <f>SUM(E40:AB40)</f>
        <v>-240.10000000000002</v>
      </c>
      <c r="D40" s="50"/>
      <c r="E40" s="51">
        <v>0</v>
      </c>
      <c r="F40" s="52">
        <v>0</v>
      </c>
      <c r="G40" s="52">
        <v>0</v>
      </c>
      <c r="H40" s="52">
        <v>0</v>
      </c>
      <c r="I40" s="52">
        <v>-17.5</v>
      </c>
      <c r="J40" s="52">
        <v>-40</v>
      </c>
      <c r="K40" s="52">
        <v>-14</v>
      </c>
      <c r="L40" s="52">
        <v>0</v>
      </c>
      <c r="M40" s="52">
        <v>0</v>
      </c>
      <c r="N40" s="52">
        <v>0</v>
      </c>
      <c r="O40" s="52">
        <v>-31.333333329999999</v>
      </c>
      <c r="P40" s="52">
        <v>-60</v>
      </c>
      <c r="Q40" s="52">
        <v>-24.600000000000001</v>
      </c>
      <c r="R40" s="52">
        <v>0</v>
      </c>
      <c r="S40" s="52">
        <v>-22.666666670000001</v>
      </c>
      <c r="T40" s="52">
        <v>-30</v>
      </c>
      <c r="U40" s="52">
        <v>0</v>
      </c>
      <c r="V40" s="52">
        <v>0</v>
      </c>
      <c r="W40" s="52">
        <v>0</v>
      </c>
      <c r="X40" s="52">
        <v>0</v>
      </c>
      <c r="Y40" s="52">
        <v>0</v>
      </c>
      <c r="Z40" s="52">
        <v>0</v>
      </c>
      <c r="AA40" s="52">
        <v>0</v>
      </c>
      <c r="AB40" s="53">
        <v>0</v>
      </c>
    </row>
    <row r="41" ht="16.5">
      <c r="A41" s="35"/>
      <c r="B41" s="54">
        <v>45691</v>
      </c>
      <c r="C41" s="49">
        <f>SUM(E41:AB41)</f>
        <v>-367.5</v>
      </c>
      <c r="D41" s="50"/>
      <c r="E41" s="51">
        <v>-14</v>
      </c>
      <c r="F41" s="52">
        <v>-41</v>
      </c>
      <c r="G41" s="52">
        <v>-26</v>
      </c>
      <c r="H41" s="52">
        <v>-26</v>
      </c>
      <c r="I41" s="52">
        <v>-41</v>
      </c>
      <c r="J41" s="52">
        <v>-32.116666670000001</v>
      </c>
      <c r="K41" s="52">
        <v>0</v>
      </c>
      <c r="L41" s="52">
        <v>0</v>
      </c>
      <c r="M41" s="52">
        <v>0</v>
      </c>
      <c r="N41" s="52">
        <v>0</v>
      </c>
      <c r="O41" s="52">
        <v>0</v>
      </c>
      <c r="P41" s="52">
        <v>0</v>
      </c>
      <c r="Q41" s="52">
        <v>0</v>
      </c>
      <c r="R41" s="52">
        <v>0</v>
      </c>
      <c r="S41" s="52">
        <v>0</v>
      </c>
      <c r="T41" s="52">
        <v>0</v>
      </c>
      <c r="U41" s="52">
        <v>0</v>
      </c>
      <c r="V41" s="52">
        <v>-5.3833333300000001</v>
      </c>
      <c r="W41" s="52">
        <v>-19</v>
      </c>
      <c r="X41" s="52">
        <v>-19</v>
      </c>
      <c r="Y41" s="52">
        <v>-38</v>
      </c>
      <c r="Z41" s="52">
        <v>-58</v>
      </c>
      <c r="AA41" s="52">
        <v>-38.666666669999998</v>
      </c>
      <c r="AB41" s="53">
        <v>-9.3333333300000003</v>
      </c>
    </row>
    <row r="42" ht="16.5">
      <c r="A42" s="35"/>
      <c r="B42" s="54">
        <v>45692</v>
      </c>
      <c r="C42" s="49">
        <f>SUM(E42:AB42)</f>
        <v>-55.5</v>
      </c>
      <c r="D42" s="50"/>
      <c r="E42" s="51">
        <v>-16.666666670000001</v>
      </c>
      <c r="F42" s="52">
        <v>0</v>
      </c>
      <c r="G42" s="52">
        <v>0</v>
      </c>
      <c r="H42" s="52">
        <v>0</v>
      </c>
      <c r="I42" s="52">
        <v>0</v>
      </c>
      <c r="J42" s="52">
        <v>0</v>
      </c>
      <c r="K42" s="52">
        <v>0</v>
      </c>
      <c r="L42" s="52">
        <v>0</v>
      </c>
      <c r="M42" s="52">
        <v>0</v>
      </c>
      <c r="N42" s="52">
        <v>0</v>
      </c>
      <c r="O42" s="52">
        <v>0</v>
      </c>
      <c r="P42" s="52">
        <v>0</v>
      </c>
      <c r="Q42" s="52">
        <v>0</v>
      </c>
      <c r="R42" s="52">
        <v>0</v>
      </c>
      <c r="S42" s="52">
        <v>0</v>
      </c>
      <c r="T42" s="52">
        <v>0</v>
      </c>
      <c r="U42" s="52">
        <v>0</v>
      </c>
      <c r="V42" s="52">
        <v>0</v>
      </c>
      <c r="W42" s="52">
        <v>0</v>
      </c>
      <c r="X42" s="52">
        <v>0</v>
      </c>
      <c r="Y42" s="52">
        <v>-26.833333329999999</v>
      </c>
      <c r="Z42" s="52">
        <v>-12</v>
      </c>
      <c r="AA42" s="52">
        <v>0</v>
      </c>
      <c r="AB42" s="53">
        <v>0</v>
      </c>
    </row>
    <row r="43" ht="16.5">
      <c r="A43" s="35"/>
      <c r="B43" s="54">
        <v>45693</v>
      </c>
      <c r="C43" s="49">
        <f>SUM(E43:AB43)</f>
        <v>-319.16666666999998</v>
      </c>
      <c r="D43" s="50"/>
      <c r="E43" s="51">
        <v>0</v>
      </c>
      <c r="F43" s="52">
        <v>0</v>
      </c>
      <c r="G43" s="52">
        <v>0</v>
      </c>
      <c r="H43" s="52">
        <v>0</v>
      </c>
      <c r="I43" s="52">
        <v>0</v>
      </c>
      <c r="J43" s="52">
        <v>0</v>
      </c>
      <c r="K43" s="52">
        <v>0</v>
      </c>
      <c r="L43" s="52">
        <v>0</v>
      </c>
      <c r="M43" s="52">
        <v>0</v>
      </c>
      <c r="N43" s="52">
        <v>-32.5</v>
      </c>
      <c r="O43" s="52">
        <v>-36</v>
      </c>
      <c r="P43" s="52">
        <v>-36</v>
      </c>
      <c r="Q43" s="52">
        <v>-36</v>
      </c>
      <c r="R43" s="52">
        <v>-36</v>
      </c>
      <c r="S43" s="52">
        <v>-53</v>
      </c>
      <c r="T43" s="52">
        <v>-53</v>
      </c>
      <c r="U43" s="52">
        <v>-36.666666669999998</v>
      </c>
      <c r="V43" s="52">
        <v>0</v>
      </c>
      <c r="W43" s="52">
        <v>0</v>
      </c>
      <c r="X43" s="52">
        <v>0</v>
      </c>
      <c r="Y43" s="52">
        <v>0</v>
      </c>
      <c r="Z43" s="52">
        <v>0</v>
      </c>
      <c r="AA43" s="52">
        <v>0</v>
      </c>
      <c r="AB43" s="53">
        <v>0</v>
      </c>
    </row>
    <row r="44" ht="16.5">
      <c r="A44" s="35"/>
      <c r="B44" s="54">
        <v>45694</v>
      </c>
      <c r="C44" s="49">
        <f>SUM(E44:AB44)</f>
        <v>-484.51666667000001</v>
      </c>
      <c r="D44" s="50"/>
      <c r="E44" s="51">
        <v>0</v>
      </c>
      <c r="F44" s="52">
        <v>0</v>
      </c>
      <c r="G44" s="52">
        <v>0</v>
      </c>
      <c r="H44" s="52">
        <v>0</v>
      </c>
      <c r="I44" s="52">
        <v>0</v>
      </c>
      <c r="J44" s="52">
        <v>0</v>
      </c>
      <c r="K44" s="52">
        <v>0</v>
      </c>
      <c r="L44" s="52">
        <v>0</v>
      </c>
      <c r="M44" s="52">
        <v>0</v>
      </c>
      <c r="N44" s="52">
        <v>-39</v>
      </c>
      <c r="O44" s="52">
        <v>-39</v>
      </c>
      <c r="P44" s="52">
        <v>-78</v>
      </c>
      <c r="Q44" s="52">
        <v>-60</v>
      </c>
      <c r="R44" s="52">
        <v>-86</v>
      </c>
      <c r="S44" s="52">
        <v>-86</v>
      </c>
      <c r="T44" s="52">
        <v>-70</v>
      </c>
      <c r="U44" s="52">
        <v>-26.516666669999999</v>
      </c>
      <c r="V44" s="52">
        <v>0</v>
      </c>
      <c r="W44" s="52">
        <v>0</v>
      </c>
      <c r="X44" s="52">
        <v>0</v>
      </c>
      <c r="Y44" s="52">
        <v>0</v>
      </c>
      <c r="Z44" s="52">
        <v>0</v>
      </c>
      <c r="AA44" s="52">
        <v>0</v>
      </c>
      <c r="AB44" s="53">
        <v>0</v>
      </c>
    </row>
    <row r="45" ht="16.5">
      <c r="A45" s="35"/>
      <c r="B45" s="54">
        <v>45695</v>
      </c>
      <c r="C45" s="49">
        <f>SUM(E45:AB45)</f>
        <v>-568.03333334000001</v>
      </c>
      <c r="D45" s="50"/>
      <c r="E45" s="51">
        <v>0</v>
      </c>
      <c r="F45" s="52">
        <v>-21.866666670000001</v>
      </c>
      <c r="G45" s="52">
        <v>0</v>
      </c>
      <c r="H45" s="52">
        <v>0</v>
      </c>
      <c r="I45" s="52">
        <v>0</v>
      </c>
      <c r="J45" s="52">
        <v>0</v>
      </c>
      <c r="K45" s="52">
        <v>-39.666666669999998</v>
      </c>
      <c r="L45" s="52">
        <v>0</v>
      </c>
      <c r="M45" s="52">
        <v>0</v>
      </c>
      <c r="N45" s="52">
        <v>0</v>
      </c>
      <c r="O45" s="52">
        <v>0</v>
      </c>
      <c r="P45" s="52">
        <v>-26.649999999999999</v>
      </c>
      <c r="Q45" s="52">
        <v>-41</v>
      </c>
      <c r="R45" s="52">
        <v>-41</v>
      </c>
      <c r="S45" s="52">
        <v>-41</v>
      </c>
      <c r="T45" s="52">
        <v>-60</v>
      </c>
      <c r="U45" s="52">
        <v>-36.816666669999996</v>
      </c>
      <c r="V45" s="52">
        <v>0</v>
      </c>
      <c r="W45" s="52">
        <v>-16.033333330000001</v>
      </c>
      <c r="X45" s="52">
        <v>-37</v>
      </c>
      <c r="Y45" s="52">
        <v>-37</v>
      </c>
      <c r="Z45" s="52">
        <v>-56</v>
      </c>
      <c r="AA45" s="52">
        <v>-58</v>
      </c>
      <c r="AB45" s="53">
        <v>-56</v>
      </c>
    </row>
    <row r="46" ht="16.5">
      <c r="A46" s="35"/>
      <c r="B46" s="54">
        <v>45696</v>
      </c>
      <c r="C46" s="49">
        <f>SUM(E46:AB46)</f>
        <v>-422.38333333000003</v>
      </c>
      <c r="D46" s="50"/>
      <c r="E46" s="51">
        <v>-14.35</v>
      </c>
      <c r="F46" s="52">
        <v>-23.399999999999999</v>
      </c>
      <c r="G46" s="52">
        <v>0</v>
      </c>
      <c r="H46" s="52">
        <v>0</v>
      </c>
      <c r="I46" s="52">
        <v>0</v>
      </c>
      <c r="J46" s="52">
        <v>0</v>
      </c>
      <c r="K46" s="52">
        <v>0</v>
      </c>
      <c r="L46" s="52">
        <v>0</v>
      </c>
      <c r="M46" s="52">
        <v>-40.133333329999999</v>
      </c>
      <c r="N46" s="52">
        <v>-41</v>
      </c>
      <c r="O46" s="52">
        <v>-36</v>
      </c>
      <c r="P46" s="52">
        <v>-36</v>
      </c>
      <c r="Q46" s="52">
        <v>-36</v>
      </c>
      <c r="R46" s="52">
        <v>-36</v>
      </c>
      <c r="S46" s="52">
        <v>-36</v>
      </c>
      <c r="T46" s="52">
        <v>-64.200000000000003</v>
      </c>
      <c r="U46" s="52">
        <v>-59.299999999999997</v>
      </c>
      <c r="V46" s="52">
        <v>0</v>
      </c>
      <c r="W46" s="52">
        <v>0</v>
      </c>
      <c r="X46" s="52">
        <v>0</v>
      </c>
      <c r="Y46" s="52">
        <v>0</v>
      </c>
      <c r="Z46" s="52">
        <v>0</v>
      </c>
      <c r="AA46" s="52">
        <v>0</v>
      </c>
      <c r="AB46" s="53">
        <v>0</v>
      </c>
    </row>
    <row r="47" ht="16.5">
      <c r="A47" s="35"/>
      <c r="B47" s="54">
        <v>45697</v>
      </c>
      <c r="C47" s="49">
        <f>SUM(E47:AB47)</f>
        <v>-546.13333333000003</v>
      </c>
      <c r="D47" s="50"/>
      <c r="E47" s="51">
        <v>0</v>
      </c>
      <c r="F47" s="52">
        <v>0</v>
      </c>
      <c r="G47" s="52">
        <v>0</v>
      </c>
      <c r="H47" s="52">
        <v>0</v>
      </c>
      <c r="I47" s="52">
        <v>0</v>
      </c>
      <c r="J47" s="52">
        <v>0</v>
      </c>
      <c r="K47" s="52">
        <v>0</v>
      </c>
      <c r="L47" s="52">
        <v>0</v>
      </c>
      <c r="M47" s="52">
        <v>0</v>
      </c>
      <c r="N47" s="52">
        <v>-10</v>
      </c>
      <c r="O47" s="52">
        <v>-43.299999999999997</v>
      </c>
      <c r="P47" s="52">
        <v>-69.333333330000002</v>
      </c>
      <c r="Q47" s="52">
        <v>-78</v>
      </c>
      <c r="R47" s="52">
        <v>-86</v>
      </c>
      <c r="S47" s="52">
        <v>-86</v>
      </c>
      <c r="T47" s="52">
        <v>-72.299999999999997</v>
      </c>
      <c r="U47" s="52">
        <v>-58</v>
      </c>
      <c r="V47" s="52">
        <v>-43.200000000000003</v>
      </c>
      <c r="W47" s="52">
        <v>0</v>
      </c>
      <c r="X47" s="52">
        <v>0</v>
      </c>
      <c r="Y47" s="52">
        <v>0</v>
      </c>
      <c r="Z47" s="52">
        <v>0</v>
      </c>
      <c r="AA47" s="52">
        <v>0</v>
      </c>
      <c r="AB47" s="53">
        <v>0</v>
      </c>
    </row>
    <row r="48" ht="16.5">
      <c r="A48" s="35"/>
      <c r="B48" s="54">
        <v>45698</v>
      </c>
      <c r="C48" s="49">
        <f>SUM(E48:AB48)</f>
        <v>-155.43333332999998</v>
      </c>
      <c r="D48" s="50"/>
      <c r="E48" s="51">
        <v>0</v>
      </c>
      <c r="F48" s="52">
        <v>0</v>
      </c>
      <c r="G48" s="52">
        <v>0</v>
      </c>
      <c r="H48" s="52">
        <v>0</v>
      </c>
      <c r="I48" s="52">
        <v>0</v>
      </c>
      <c r="J48" s="52">
        <v>0</v>
      </c>
      <c r="K48" s="52">
        <v>0</v>
      </c>
      <c r="L48" s="52">
        <v>0</v>
      </c>
      <c r="M48" s="52">
        <v>0</v>
      </c>
      <c r="N48" s="52">
        <v>0</v>
      </c>
      <c r="O48" s="52">
        <v>0</v>
      </c>
      <c r="P48" s="52">
        <v>0</v>
      </c>
      <c r="Q48" s="52">
        <v>-32.799999999999997</v>
      </c>
      <c r="R48" s="52">
        <v>-43</v>
      </c>
      <c r="S48" s="52">
        <v>-20</v>
      </c>
      <c r="T48" s="52">
        <v>-59.633333329999999</v>
      </c>
      <c r="U48" s="52">
        <v>0</v>
      </c>
      <c r="V48" s="52">
        <v>0</v>
      </c>
      <c r="W48" s="52">
        <v>0</v>
      </c>
      <c r="X48" s="52">
        <v>0</v>
      </c>
      <c r="Y48" s="52">
        <v>0</v>
      </c>
      <c r="Z48" s="52">
        <v>0</v>
      </c>
      <c r="AA48" s="52">
        <v>0</v>
      </c>
      <c r="AB48" s="53">
        <v>0</v>
      </c>
    </row>
    <row r="49" ht="16.5">
      <c r="A49" s="35"/>
      <c r="B49" s="54">
        <v>45699</v>
      </c>
      <c r="C49" s="49">
        <f>SUM(E49:AB49)</f>
        <v>-243</v>
      </c>
      <c r="D49" s="50"/>
      <c r="E49" s="51">
        <v>0</v>
      </c>
      <c r="F49" s="52">
        <v>0</v>
      </c>
      <c r="G49" s="52">
        <v>0</v>
      </c>
      <c r="H49" s="52">
        <v>0</v>
      </c>
      <c r="I49" s="52">
        <v>0</v>
      </c>
      <c r="J49" s="52">
        <v>0</v>
      </c>
      <c r="K49" s="52">
        <v>0</v>
      </c>
      <c r="L49" s="52">
        <v>0</v>
      </c>
      <c r="M49" s="52">
        <v>-11.33333333</v>
      </c>
      <c r="N49" s="52">
        <v>-54.666666669999998</v>
      </c>
      <c r="O49" s="52">
        <v>-41</v>
      </c>
      <c r="P49" s="52">
        <v>-41</v>
      </c>
      <c r="Q49" s="52">
        <v>-41</v>
      </c>
      <c r="R49" s="52">
        <v>-30</v>
      </c>
      <c r="S49" s="52">
        <v>0</v>
      </c>
      <c r="T49" s="52">
        <v>-13.33333333</v>
      </c>
      <c r="U49" s="52">
        <v>-10.66666667</v>
      </c>
      <c r="V49" s="52">
        <v>0</v>
      </c>
      <c r="W49" s="52">
        <v>0</v>
      </c>
      <c r="X49" s="52">
        <v>0</v>
      </c>
      <c r="Y49" s="52">
        <v>0</v>
      </c>
      <c r="Z49" s="52">
        <v>0</v>
      </c>
      <c r="AA49" s="52">
        <v>0</v>
      </c>
      <c r="AB49" s="53">
        <v>0</v>
      </c>
    </row>
    <row r="50" ht="16.5">
      <c r="A50" s="35"/>
      <c r="B50" s="54">
        <v>45700</v>
      </c>
      <c r="C50" s="49">
        <f>SUM(E50:AB50)</f>
        <v>-297.68333333999999</v>
      </c>
      <c r="D50" s="50"/>
      <c r="E50" s="51">
        <v>0</v>
      </c>
      <c r="F50" s="52">
        <v>0</v>
      </c>
      <c r="G50" s="52">
        <v>0</v>
      </c>
      <c r="H50" s="52">
        <v>0</v>
      </c>
      <c r="I50" s="52">
        <v>0</v>
      </c>
      <c r="J50" s="52">
        <v>-10.66666667</v>
      </c>
      <c r="K50" s="52">
        <v>-24.666666670000001</v>
      </c>
      <c r="L50" s="52">
        <v>0</v>
      </c>
      <c r="M50" s="52">
        <v>0</v>
      </c>
      <c r="N50" s="52">
        <v>-12.66666667</v>
      </c>
      <c r="O50" s="52">
        <v>-60.899999999999999</v>
      </c>
      <c r="P50" s="52">
        <v>-78</v>
      </c>
      <c r="Q50" s="52">
        <v>-20.666666670000001</v>
      </c>
      <c r="R50" s="52">
        <v>-1.3333333300000001</v>
      </c>
      <c r="S50" s="52">
        <v>0</v>
      </c>
      <c r="T50" s="52">
        <v>0</v>
      </c>
      <c r="U50" s="52">
        <v>0</v>
      </c>
      <c r="V50" s="52">
        <v>0</v>
      </c>
      <c r="W50" s="52">
        <v>0</v>
      </c>
      <c r="X50" s="52">
        <v>0</v>
      </c>
      <c r="Y50" s="52">
        <v>-14.18333333</v>
      </c>
      <c r="Z50" s="52">
        <v>-52.600000000000001</v>
      </c>
      <c r="AA50" s="52">
        <v>-22</v>
      </c>
      <c r="AB50" s="53">
        <v>0</v>
      </c>
    </row>
    <row r="51" ht="16.5">
      <c r="A51" s="35"/>
      <c r="B51" s="54">
        <v>45701</v>
      </c>
      <c r="C51" s="49">
        <f>SUM(E51:AB51)</f>
        <v>-544.86666666999997</v>
      </c>
      <c r="D51" s="50"/>
      <c r="E51" s="51">
        <v>0</v>
      </c>
      <c r="F51" s="52">
        <v>-13.800000000000001</v>
      </c>
      <c r="G51" s="52">
        <v>-36</v>
      </c>
      <c r="H51" s="52">
        <v>-36</v>
      </c>
      <c r="I51" s="52">
        <v>-36</v>
      </c>
      <c r="J51" s="52">
        <v>-36</v>
      </c>
      <c r="K51" s="52">
        <v>-41</v>
      </c>
      <c r="L51" s="52">
        <v>-21</v>
      </c>
      <c r="M51" s="52">
        <v>-13</v>
      </c>
      <c r="N51" s="52">
        <v>0</v>
      </c>
      <c r="O51" s="52">
        <v>0</v>
      </c>
      <c r="P51" s="52">
        <v>0</v>
      </c>
      <c r="Q51" s="52">
        <v>0</v>
      </c>
      <c r="R51" s="52">
        <v>0</v>
      </c>
      <c r="S51" s="52">
        <v>0</v>
      </c>
      <c r="T51" s="52">
        <v>0</v>
      </c>
      <c r="U51" s="52">
        <v>0</v>
      </c>
      <c r="V51" s="52">
        <v>-8.6666666699999997</v>
      </c>
      <c r="W51" s="52">
        <v>-37</v>
      </c>
      <c r="X51" s="52">
        <v>-71</v>
      </c>
      <c r="Y51" s="52">
        <v>-55</v>
      </c>
      <c r="Z51" s="52">
        <v>-50</v>
      </c>
      <c r="AA51" s="52">
        <v>-37.399999999999999</v>
      </c>
      <c r="AB51" s="53">
        <v>-53</v>
      </c>
    </row>
    <row r="52" ht="16.5">
      <c r="A52" s="35"/>
      <c r="B52" s="54">
        <v>45702</v>
      </c>
      <c r="C52" s="49">
        <f>SUM(E52:AB52)</f>
        <v>-941.96666667</v>
      </c>
      <c r="D52" s="50"/>
      <c r="E52" s="51">
        <v>-36</v>
      </c>
      <c r="F52" s="52">
        <v>-36</v>
      </c>
      <c r="G52" s="52">
        <v>-36</v>
      </c>
      <c r="H52" s="52">
        <v>-36</v>
      </c>
      <c r="I52" s="52">
        <v>-36</v>
      </c>
      <c r="J52" s="52">
        <v>-36</v>
      </c>
      <c r="K52" s="52">
        <v>-27.350000000000001</v>
      </c>
      <c r="L52" s="52">
        <v>-39</v>
      </c>
      <c r="M52" s="52">
        <v>-39</v>
      </c>
      <c r="N52" s="52">
        <v>-5.8499999999999996</v>
      </c>
      <c r="O52" s="52">
        <v>-2</v>
      </c>
      <c r="P52" s="52">
        <v>-36</v>
      </c>
      <c r="Q52" s="52">
        <v>-36</v>
      </c>
      <c r="R52" s="52">
        <v>-36</v>
      </c>
      <c r="S52" s="52">
        <v>-73</v>
      </c>
      <c r="T52" s="52">
        <v>-73</v>
      </c>
      <c r="U52" s="52">
        <v>-37</v>
      </c>
      <c r="V52" s="52">
        <v>-37</v>
      </c>
      <c r="W52" s="52">
        <v>-37</v>
      </c>
      <c r="X52" s="52">
        <v>-37</v>
      </c>
      <c r="Y52" s="52">
        <v>-37</v>
      </c>
      <c r="Z52" s="52">
        <v>-55</v>
      </c>
      <c r="AA52" s="52">
        <v>-73</v>
      </c>
      <c r="AB52" s="53">
        <v>-45.766666669999999</v>
      </c>
    </row>
    <row r="53" ht="16.5">
      <c r="A53" s="35"/>
      <c r="B53" s="54">
        <v>45703</v>
      </c>
      <c r="C53" s="49">
        <f>SUM(E53:AB53)</f>
        <v>-919.39999999999998</v>
      </c>
      <c r="D53" s="50"/>
      <c r="E53" s="51">
        <v>-47.466666670000002</v>
      </c>
      <c r="F53" s="52">
        <v>-41</v>
      </c>
      <c r="G53" s="52">
        <v>-41</v>
      </c>
      <c r="H53" s="52">
        <v>-41</v>
      </c>
      <c r="I53" s="52">
        <v>-41</v>
      </c>
      <c r="J53" s="52">
        <v>-41</v>
      </c>
      <c r="K53" s="52">
        <v>-41</v>
      </c>
      <c r="L53" s="52">
        <v>-58</v>
      </c>
      <c r="M53" s="52">
        <v>-58</v>
      </c>
      <c r="N53" s="52">
        <v>-58</v>
      </c>
      <c r="O53" s="52">
        <v>-41</v>
      </c>
      <c r="P53" s="52">
        <v>-41</v>
      </c>
      <c r="Q53" s="52">
        <v>-41</v>
      </c>
      <c r="R53" s="52">
        <v>-27.333333329999999</v>
      </c>
      <c r="S53" s="52">
        <v>0</v>
      </c>
      <c r="T53" s="52">
        <v>0</v>
      </c>
      <c r="U53" s="52">
        <v>-25.733333330000001</v>
      </c>
      <c r="V53" s="52">
        <v>-37</v>
      </c>
      <c r="W53" s="52">
        <v>-39</v>
      </c>
      <c r="X53" s="52">
        <v>-37</v>
      </c>
      <c r="Y53" s="52">
        <v>-37</v>
      </c>
      <c r="Z53" s="52">
        <v>-43.866666670000001</v>
      </c>
      <c r="AA53" s="52">
        <v>-41</v>
      </c>
      <c r="AB53" s="53">
        <v>-41</v>
      </c>
    </row>
    <row r="54" ht="16.5">
      <c r="A54" s="35"/>
      <c r="B54" s="54">
        <v>45704</v>
      </c>
      <c r="C54" s="49">
        <f>SUM(E54:AB54)</f>
        <v>-654.5</v>
      </c>
      <c r="D54" s="50"/>
      <c r="E54" s="51">
        <v>-41</v>
      </c>
      <c r="F54" s="52">
        <v>-41</v>
      </c>
      <c r="G54" s="52">
        <v>-41</v>
      </c>
      <c r="H54" s="52">
        <v>-41</v>
      </c>
      <c r="I54" s="52">
        <v>-41</v>
      </c>
      <c r="J54" s="52">
        <v>-41</v>
      </c>
      <c r="K54" s="52">
        <v>-60</v>
      </c>
      <c r="L54" s="52">
        <v>-58</v>
      </c>
      <c r="M54" s="52">
        <v>-58</v>
      </c>
      <c r="N54" s="52">
        <v>-40</v>
      </c>
      <c r="O54" s="52">
        <v>-24</v>
      </c>
      <c r="P54" s="52">
        <v>0</v>
      </c>
      <c r="Q54" s="52">
        <v>0</v>
      </c>
      <c r="R54" s="52">
        <v>0</v>
      </c>
      <c r="S54" s="52">
        <v>-42.533333329999998</v>
      </c>
      <c r="T54" s="52">
        <v>0</v>
      </c>
      <c r="U54" s="52">
        <v>0</v>
      </c>
      <c r="V54" s="52">
        <v>0</v>
      </c>
      <c r="W54" s="52">
        <v>0</v>
      </c>
      <c r="X54" s="52">
        <v>0</v>
      </c>
      <c r="Y54" s="52">
        <v>0</v>
      </c>
      <c r="Z54" s="52">
        <v>-36.666666669999998</v>
      </c>
      <c r="AA54" s="52">
        <v>-40</v>
      </c>
      <c r="AB54" s="53">
        <v>-49.299999999999997</v>
      </c>
    </row>
    <row r="55" ht="16.5">
      <c r="A55" s="35"/>
      <c r="B55" s="54">
        <v>45705</v>
      </c>
      <c r="C55" s="49">
        <f>SUM(E55:AB55)</f>
        <v>-316.33333333000002</v>
      </c>
      <c r="D55" s="50"/>
      <c r="E55" s="51">
        <v>-41</v>
      </c>
      <c r="F55" s="52">
        <v>-41</v>
      </c>
      <c r="G55" s="52">
        <v>-41</v>
      </c>
      <c r="H55" s="52">
        <v>-41</v>
      </c>
      <c r="I55" s="52">
        <v>-41</v>
      </c>
      <c r="J55" s="52">
        <v>-41</v>
      </c>
      <c r="K55" s="52">
        <v>-41</v>
      </c>
      <c r="L55" s="52">
        <v>-29.333333329999999</v>
      </c>
      <c r="M55" s="52">
        <v>0</v>
      </c>
      <c r="N55" s="52">
        <v>0</v>
      </c>
      <c r="O55" s="52">
        <v>0</v>
      </c>
      <c r="P55" s="52">
        <v>0</v>
      </c>
      <c r="Q55" s="52">
        <v>0</v>
      </c>
      <c r="R55" s="52">
        <v>0</v>
      </c>
      <c r="S55" s="52">
        <v>0</v>
      </c>
      <c r="T55" s="52">
        <v>0</v>
      </c>
      <c r="U55" s="52">
        <v>0</v>
      </c>
      <c r="V55" s="52">
        <v>0</v>
      </c>
      <c r="W55" s="52">
        <v>0</v>
      </c>
      <c r="X55" s="52">
        <v>0</v>
      </c>
      <c r="Y55" s="52">
        <v>0</v>
      </c>
      <c r="Z55" s="52">
        <v>0</v>
      </c>
      <c r="AA55" s="52">
        <v>0</v>
      </c>
      <c r="AB55" s="53">
        <v>0</v>
      </c>
    </row>
    <row r="56" ht="16.5">
      <c r="A56" s="35"/>
      <c r="B56" s="54">
        <v>45706</v>
      </c>
      <c r="C56" s="49">
        <f>SUM(E56:AB56)</f>
        <v>-621.33333334000008</v>
      </c>
      <c r="D56" s="50"/>
      <c r="E56" s="51">
        <v>-6.6666666699999997</v>
      </c>
      <c r="F56" s="52">
        <v>-15.33333333</v>
      </c>
      <c r="G56" s="52">
        <v>0</v>
      </c>
      <c r="H56" s="52">
        <v>0</v>
      </c>
      <c r="I56" s="52">
        <v>0</v>
      </c>
      <c r="J56" s="52">
        <v>-21.600000000000001</v>
      </c>
      <c r="K56" s="52">
        <v>-39</v>
      </c>
      <c r="L56" s="52">
        <v>-19</v>
      </c>
      <c r="M56" s="52">
        <v>-30.016666669999999</v>
      </c>
      <c r="N56" s="52">
        <v>-56.333333330000002</v>
      </c>
      <c r="O56" s="52">
        <v>-36</v>
      </c>
      <c r="P56" s="52">
        <v>-36</v>
      </c>
      <c r="Q56" s="52">
        <v>-36</v>
      </c>
      <c r="R56" s="52">
        <v>-36</v>
      </c>
      <c r="S56" s="52">
        <v>-36</v>
      </c>
      <c r="T56" s="52">
        <v>-71</v>
      </c>
      <c r="U56" s="52">
        <v>-39</v>
      </c>
      <c r="V56" s="52">
        <v>-47</v>
      </c>
      <c r="W56" s="52">
        <v>-15.66666667</v>
      </c>
      <c r="X56" s="52">
        <v>-30.550000000000001</v>
      </c>
      <c r="Y56" s="52">
        <v>-15.16666667</v>
      </c>
      <c r="Z56" s="52">
        <v>-35</v>
      </c>
      <c r="AA56" s="52">
        <v>0</v>
      </c>
      <c r="AB56" s="53">
        <v>0</v>
      </c>
    </row>
    <row r="57" ht="16.5">
      <c r="A57" s="35"/>
      <c r="B57" s="54">
        <v>45707</v>
      </c>
      <c r="C57" s="49">
        <f>SUM(E57:AB57)</f>
        <v>-429.58333334000002</v>
      </c>
      <c r="D57" s="50"/>
      <c r="E57" s="51">
        <v>-9.56666667</v>
      </c>
      <c r="F57" s="52">
        <v>-41</v>
      </c>
      <c r="G57" s="52">
        <v>-41</v>
      </c>
      <c r="H57" s="52">
        <v>-41</v>
      </c>
      <c r="I57" s="52">
        <v>-38.266666669999999</v>
      </c>
      <c r="J57" s="52">
        <v>0</v>
      </c>
      <c r="K57" s="52">
        <v>0</v>
      </c>
      <c r="L57" s="52">
        <v>0</v>
      </c>
      <c r="M57" s="52">
        <v>0</v>
      </c>
      <c r="N57" s="52">
        <v>0</v>
      </c>
      <c r="O57" s="52">
        <v>0</v>
      </c>
      <c r="P57" s="52">
        <v>0</v>
      </c>
      <c r="Q57" s="52">
        <v>-25.283333330000001</v>
      </c>
      <c r="R57" s="52">
        <v>-41</v>
      </c>
      <c r="S57" s="52">
        <v>-41</v>
      </c>
      <c r="T57" s="52">
        <v>-78</v>
      </c>
      <c r="U57" s="52">
        <v>-39</v>
      </c>
      <c r="V57" s="52">
        <v>-34.466666670000002</v>
      </c>
      <c r="W57" s="52">
        <v>0</v>
      </c>
      <c r="X57" s="52">
        <v>0</v>
      </c>
      <c r="Y57" s="52">
        <v>0</v>
      </c>
      <c r="Z57" s="52">
        <v>0</v>
      </c>
      <c r="AA57" s="52">
        <v>0</v>
      </c>
      <c r="AB57" s="53">
        <v>0</v>
      </c>
    </row>
    <row r="58" ht="16.5">
      <c r="A58" s="35"/>
      <c r="B58" s="54">
        <v>45708</v>
      </c>
      <c r="C58" s="49">
        <f>SUM(E58:AB58)</f>
        <v>-323.86666666000002</v>
      </c>
      <c r="D58" s="50"/>
      <c r="E58" s="51">
        <v>0</v>
      </c>
      <c r="F58" s="52">
        <v>0</v>
      </c>
      <c r="G58" s="52">
        <v>0</v>
      </c>
      <c r="H58" s="52">
        <v>0</v>
      </c>
      <c r="I58" s="52">
        <v>0</v>
      </c>
      <c r="J58" s="52">
        <v>0</v>
      </c>
      <c r="K58" s="52">
        <v>0</v>
      </c>
      <c r="L58" s="52">
        <v>0</v>
      </c>
      <c r="M58" s="52">
        <v>-26.333333329999999</v>
      </c>
      <c r="N58" s="52">
        <v>-60</v>
      </c>
      <c r="O58" s="52">
        <v>-39</v>
      </c>
      <c r="P58" s="52">
        <v>-26</v>
      </c>
      <c r="Q58" s="52">
        <v>-26</v>
      </c>
      <c r="R58" s="52">
        <v>-26</v>
      </c>
      <c r="S58" s="52">
        <v>-41</v>
      </c>
      <c r="T58" s="52">
        <v>-60</v>
      </c>
      <c r="U58" s="52">
        <v>-19</v>
      </c>
      <c r="V58" s="52">
        <v>-0.53333333000000005</v>
      </c>
      <c r="W58" s="52">
        <v>0</v>
      </c>
      <c r="X58" s="52">
        <v>0</v>
      </c>
      <c r="Y58" s="52">
        <v>0</v>
      </c>
      <c r="Z58" s="52">
        <v>0</v>
      </c>
      <c r="AA58" s="52">
        <v>0</v>
      </c>
      <c r="AB58" s="53">
        <v>0</v>
      </c>
    </row>
    <row r="59" ht="16.5">
      <c r="A59" s="35"/>
      <c r="B59" s="54">
        <v>45709</v>
      </c>
      <c r="C59" s="49">
        <f>SUM(E59:AB59)</f>
        <v>-288.03333333</v>
      </c>
      <c r="D59" s="50"/>
      <c r="E59" s="51">
        <v>0</v>
      </c>
      <c r="F59" s="52">
        <v>0</v>
      </c>
      <c r="G59" s="52">
        <v>0</v>
      </c>
      <c r="H59" s="52">
        <v>0</v>
      </c>
      <c r="I59" s="52">
        <v>0</v>
      </c>
      <c r="J59" s="52">
        <v>0</v>
      </c>
      <c r="K59" s="52">
        <v>0</v>
      </c>
      <c r="L59" s="52">
        <v>0</v>
      </c>
      <c r="M59" s="52">
        <v>-36</v>
      </c>
      <c r="N59" s="52">
        <v>-40.966666670000002</v>
      </c>
      <c r="O59" s="52">
        <v>-21</v>
      </c>
      <c r="P59" s="52">
        <v>-21</v>
      </c>
      <c r="Q59" s="52">
        <v>-21</v>
      </c>
      <c r="R59" s="52">
        <v>-21</v>
      </c>
      <c r="S59" s="52">
        <v>-41</v>
      </c>
      <c r="T59" s="52">
        <v>-41</v>
      </c>
      <c r="U59" s="52">
        <v>-40</v>
      </c>
      <c r="V59" s="52">
        <v>-1.73333333</v>
      </c>
      <c r="W59" s="52">
        <v>0</v>
      </c>
      <c r="X59" s="52">
        <v>0</v>
      </c>
      <c r="Y59" s="52">
        <v>0</v>
      </c>
      <c r="Z59" s="52">
        <v>0</v>
      </c>
      <c r="AA59" s="52">
        <v>0</v>
      </c>
      <c r="AB59" s="53">
        <v>-3.3333333299999999</v>
      </c>
    </row>
    <row r="60" ht="16.5">
      <c r="A60" s="35"/>
      <c r="B60" s="54">
        <v>45710</v>
      </c>
      <c r="C60" s="49">
        <f>SUM(E60:AB60)</f>
        <v>-665.96666667</v>
      </c>
      <c r="D60" s="50"/>
      <c r="E60" s="51">
        <v>-22</v>
      </c>
      <c r="F60" s="52">
        <v>0</v>
      </c>
      <c r="G60" s="52">
        <v>0</v>
      </c>
      <c r="H60" s="52">
        <v>0</v>
      </c>
      <c r="I60" s="52">
        <v>0</v>
      </c>
      <c r="J60" s="52">
        <v>0</v>
      </c>
      <c r="K60" s="52">
        <v>0</v>
      </c>
      <c r="L60" s="52">
        <v>-20.666666670000001</v>
      </c>
      <c r="M60" s="52">
        <v>-49.299999999999997</v>
      </c>
      <c r="N60" s="52">
        <v>-26</v>
      </c>
      <c r="O60" s="52">
        <v>-26</v>
      </c>
      <c r="P60" s="52">
        <v>-26</v>
      </c>
      <c r="Q60" s="52">
        <v>-26</v>
      </c>
      <c r="R60" s="52">
        <v>-26</v>
      </c>
      <c r="S60" s="52">
        <v>-26</v>
      </c>
      <c r="T60" s="52">
        <v>-41</v>
      </c>
      <c r="U60" s="52">
        <v>-47</v>
      </c>
      <c r="V60" s="52">
        <v>-39</v>
      </c>
      <c r="W60" s="52">
        <v>-39</v>
      </c>
      <c r="X60" s="52">
        <v>-39</v>
      </c>
      <c r="Y60" s="52">
        <v>-39</v>
      </c>
      <c r="Z60" s="52">
        <v>-58</v>
      </c>
      <c r="AA60" s="52">
        <v>-58</v>
      </c>
      <c r="AB60" s="53">
        <v>-58</v>
      </c>
    </row>
    <row r="61" ht="16.5">
      <c r="A61" s="35"/>
      <c r="B61" s="54">
        <v>45711</v>
      </c>
      <c r="C61" s="49">
        <f>SUM(E61:AB61)</f>
        <v>-328.36666666999997</v>
      </c>
      <c r="D61" s="50"/>
      <c r="E61" s="51">
        <v>-60</v>
      </c>
      <c r="F61" s="52">
        <v>-41</v>
      </c>
      <c r="G61" s="52">
        <v>-41</v>
      </c>
      <c r="H61" s="52">
        <v>-41</v>
      </c>
      <c r="I61" s="52">
        <v>-41</v>
      </c>
      <c r="J61" s="52">
        <v>-41</v>
      </c>
      <c r="K61" s="52">
        <v>-41</v>
      </c>
      <c r="L61" s="52">
        <v>-22.366666670000001</v>
      </c>
      <c r="M61" s="52">
        <v>0</v>
      </c>
      <c r="N61" s="52">
        <v>0</v>
      </c>
      <c r="O61" s="52">
        <v>0</v>
      </c>
      <c r="P61" s="52">
        <v>0</v>
      </c>
      <c r="Q61" s="52">
        <v>0</v>
      </c>
      <c r="R61" s="52">
        <v>0</v>
      </c>
      <c r="S61" s="52">
        <v>0</v>
      </c>
      <c r="T61" s="52">
        <v>0</v>
      </c>
      <c r="U61" s="52">
        <v>0</v>
      </c>
      <c r="V61" s="52">
        <v>0</v>
      </c>
      <c r="W61" s="52">
        <v>0</v>
      </c>
      <c r="X61" s="52">
        <v>0</v>
      </c>
      <c r="Y61" s="52">
        <v>0</v>
      </c>
      <c r="Z61" s="52">
        <v>0</v>
      </c>
      <c r="AA61" s="52">
        <v>0</v>
      </c>
      <c r="AB61" s="53">
        <v>0</v>
      </c>
    </row>
    <row r="62" ht="16.5">
      <c r="A62" s="35"/>
      <c r="B62" s="54">
        <v>45712</v>
      </c>
      <c r="C62" s="49">
        <f>SUM(E62:AB62)</f>
        <v>0</v>
      </c>
      <c r="D62" s="50"/>
      <c r="E62" s="51">
        <v>0</v>
      </c>
      <c r="F62" s="52">
        <v>0</v>
      </c>
      <c r="G62" s="52">
        <v>0</v>
      </c>
      <c r="H62" s="52">
        <v>0</v>
      </c>
      <c r="I62" s="52">
        <v>0</v>
      </c>
      <c r="J62" s="52">
        <v>0</v>
      </c>
      <c r="K62" s="52">
        <v>0</v>
      </c>
      <c r="L62" s="52">
        <v>0</v>
      </c>
      <c r="M62" s="52">
        <v>0</v>
      </c>
      <c r="N62" s="52">
        <v>0</v>
      </c>
      <c r="O62" s="52">
        <v>0</v>
      </c>
      <c r="P62" s="52">
        <v>0</v>
      </c>
      <c r="Q62" s="52">
        <v>0</v>
      </c>
      <c r="R62" s="52">
        <v>0</v>
      </c>
      <c r="S62" s="52">
        <v>0</v>
      </c>
      <c r="T62" s="52">
        <v>0</v>
      </c>
      <c r="U62" s="52">
        <v>0</v>
      </c>
      <c r="V62" s="52">
        <v>0</v>
      </c>
      <c r="W62" s="52">
        <v>0</v>
      </c>
      <c r="X62" s="52">
        <v>0</v>
      </c>
      <c r="Y62" s="52">
        <v>0</v>
      </c>
      <c r="Z62" s="52">
        <v>0</v>
      </c>
      <c r="AA62" s="52">
        <v>0</v>
      </c>
      <c r="AB62" s="53">
        <v>0</v>
      </c>
    </row>
    <row r="63" ht="16.5">
      <c r="A63" s="35"/>
      <c r="B63" s="54">
        <v>45713</v>
      </c>
      <c r="C63" s="49">
        <f>SUM(E63:AB63)</f>
        <v>-561.73333333000005</v>
      </c>
      <c r="D63" s="50"/>
      <c r="E63" s="51">
        <v>0</v>
      </c>
      <c r="F63" s="52">
        <v>-13.66666667</v>
      </c>
      <c r="G63" s="52">
        <v>-41</v>
      </c>
      <c r="H63" s="52">
        <v>-41</v>
      </c>
      <c r="I63" s="52">
        <v>-41</v>
      </c>
      <c r="J63" s="52">
        <v>-34.833333330000002</v>
      </c>
      <c r="K63" s="52">
        <v>0</v>
      </c>
      <c r="L63" s="52">
        <v>0</v>
      </c>
      <c r="M63" s="52">
        <v>0</v>
      </c>
      <c r="N63" s="52">
        <v>0</v>
      </c>
      <c r="O63" s="52">
        <v>-20.5</v>
      </c>
      <c r="P63" s="52">
        <v>-41</v>
      </c>
      <c r="Q63" s="52">
        <v>-41</v>
      </c>
      <c r="R63" s="52">
        <v>-41</v>
      </c>
      <c r="S63" s="52">
        <v>-41</v>
      </c>
      <c r="T63" s="52">
        <v>-60</v>
      </c>
      <c r="U63" s="52">
        <v>-1.5</v>
      </c>
      <c r="V63" s="52">
        <v>-2</v>
      </c>
      <c r="W63" s="52">
        <v>-0.23333333000000001</v>
      </c>
      <c r="X63" s="52">
        <v>-2</v>
      </c>
      <c r="Y63" s="52">
        <v>-20</v>
      </c>
      <c r="Z63" s="52">
        <v>-40</v>
      </c>
      <c r="AA63" s="52">
        <v>-40</v>
      </c>
      <c r="AB63" s="53">
        <v>-40</v>
      </c>
    </row>
    <row r="64" ht="16.5">
      <c r="A64" s="35"/>
      <c r="B64" s="54">
        <v>45714</v>
      </c>
      <c r="C64" s="49">
        <f>SUM(E64:AB64)</f>
        <v>-430.20000000000005</v>
      </c>
      <c r="D64" s="50"/>
      <c r="E64" s="51">
        <v>-10.25</v>
      </c>
      <c r="F64" s="52">
        <v>-10</v>
      </c>
      <c r="G64" s="52">
        <v>0</v>
      </c>
      <c r="H64" s="52">
        <v>0</v>
      </c>
      <c r="I64" s="52">
        <v>0</v>
      </c>
      <c r="J64" s="52">
        <v>0</v>
      </c>
      <c r="K64" s="52">
        <v>0</v>
      </c>
      <c r="L64" s="52">
        <v>-9.81666667</v>
      </c>
      <c r="M64" s="52">
        <v>-58</v>
      </c>
      <c r="N64" s="52">
        <v>-41</v>
      </c>
      <c r="O64" s="52">
        <v>-41</v>
      </c>
      <c r="P64" s="52">
        <v>-41</v>
      </c>
      <c r="Q64" s="52">
        <v>-41</v>
      </c>
      <c r="R64" s="52">
        <v>-19.133333329999999</v>
      </c>
      <c r="S64" s="52">
        <v>0</v>
      </c>
      <c r="T64" s="52">
        <v>0</v>
      </c>
      <c r="U64" s="52">
        <v>0</v>
      </c>
      <c r="V64" s="52">
        <v>-9.6666666699999997</v>
      </c>
      <c r="W64" s="52">
        <v>-4</v>
      </c>
      <c r="X64" s="52">
        <v>-18</v>
      </c>
      <c r="Y64" s="52">
        <v>-5.3333333300000003</v>
      </c>
      <c r="Z64" s="52">
        <v>-40</v>
      </c>
      <c r="AA64" s="52">
        <v>-41</v>
      </c>
      <c r="AB64" s="53">
        <v>-41</v>
      </c>
    </row>
    <row r="65" ht="16.5">
      <c r="A65" s="35"/>
      <c r="B65" s="54">
        <v>45715</v>
      </c>
      <c r="C65" s="49">
        <f>SUM(E65:AB65)</f>
        <v>-719.56666667000002</v>
      </c>
      <c r="D65" s="50"/>
      <c r="E65" s="51">
        <v>0</v>
      </c>
      <c r="F65" s="52">
        <v>0</v>
      </c>
      <c r="G65" s="52">
        <v>0</v>
      </c>
      <c r="H65" s="52">
        <v>0</v>
      </c>
      <c r="I65" s="52">
        <v>0</v>
      </c>
      <c r="J65" s="52">
        <v>0</v>
      </c>
      <c r="K65" s="52">
        <v>-1.53333333</v>
      </c>
      <c r="L65" s="52">
        <v>-21</v>
      </c>
      <c r="M65" s="52">
        <v>-41</v>
      </c>
      <c r="N65" s="52">
        <v>-75</v>
      </c>
      <c r="O65" s="52">
        <v>-36</v>
      </c>
      <c r="P65" s="52">
        <v>-36</v>
      </c>
      <c r="Q65" s="52">
        <v>-36</v>
      </c>
      <c r="R65" s="52">
        <v>-36</v>
      </c>
      <c r="S65" s="52">
        <v>-36</v>
      </c>
      <c r="T65" s="52">
        <v>-55</v>
      </c>
      <c r="U65" s="52">
        <v>-62.866666670000001</v>
      </c>
      <c r="V65" s="52">
        <v>-35</v>
      </c>
      <c r="W65" s="52">
        <v>-29.5</v>
      </c>
      <c r="X65" s="52">
        <v>-39</v>
      </c>
      <c r="Y65" s="52">
        <v>-58</v>
      </c>
      <c r="Z65" s="52">
        <v>-49.666666669999998</v>
      </c>
      <c r="AA65" s="52">
        <v>-36</v>
      </c>
      <c r="AB65" s="53">
        <v>-36</v>
      </c>
    </row>
    <row r="66" ht="16.5">
      <c r="A66" s="35"/>
      <c r="B66" s="54">
        <v>45716</v>
      </c>
      <c r="C66" s="49">
        <f>SUM(E66:AB66)</f>
        <v>-818.51666667000006</v>
      </c>
      <c r="D66" s="50"/>
      <c r="E66" s="51">
        <v>-41</v>
      </c>
      <c r="F66" s="52">
        <v>-15.71666667</v>
      </c>
      <c r="G66" s="52">
        <v>-31</v>
      </c>
      <c r="H66" s="52">
        <v>-31</v>
      </c>
      <c r="I66" s="52">
        <v>-31</v>
      </c>
      <c r="J66" s="52">
        <v>-41</v>
      </c>
      <c r="K66" s="52">
        <v>-2</v>
      </c>
      <c r="L66" s="52">
        <v>-19</v>
      </c>
      <c r="M66" s="52">
        <v>-39</v>
      </c>
      <c r="N66" s="52">
        <v>-56</v>
      </c>
      <c r="O66" s="52">
        <v>-41</v>
      </c>
      <c r="P66" s="52">
        <v>-31</v>
      </c>
      <c r="Q66" s="52">
        <v>-31</v>
      </c>
      <c r="R66" s="52">
        <v>-28.699999999999999</v>
      </c>
      <c r="S66" s="52">
        <v>0</v>
      </c>
      <c r="T66" s="52">
        <v>0</v>
      </c>
      <c r="U66" s="52">
        <v>-9.3333333300000003</v>
      </c>
      <c r="V66" s="52">
        <v>-63</v>
      </c>
      <c r="W66" s="52">
        <v>-28.666666670000001</v>
      </c>
      <c r="X66" s="52">
        <v>-39</v>
      </c>
      <c r="Y66" s="52">
        <v>-39</v>
      </c>
      <c r="Z66" s="52">
        <v>-68</v>
      </c>
      <c r="AA66" s="52">
        <v>-73.099999999999994</v>
      </c>
      <c r="AB66" s="53">
        <v>-60</v>
      </c>
    </row>
    <row r="67" ht="16.5">
      <c r="A67" s="35"/>
      <c r="B67" s="55"/>
      <c r="C67" s="49">
        <f>SUM(E67:AB67)</f>
        <v>0</v>
      </c>
      <c r="D67" s="50"/>
      <c r="E67" s="51"/>
      <c r="F67" s="52"/>
      <c r="G67" s="52"/>
      <c r="H67" s="52"/>
      <c r="I67" s="52"/>
      <c r="J67" s="52"/>
      <c r="K67" s="52"/>
      <c r="L67" s="52"/>
      <c r="M67" s="52"/>
      <c r="N67" s="52"/>
      <c r="O67" s="52"/>
      <c r="P67" s="52"/>
      <c r="Q67" s="52"/>
      <c r="R67" s="52"/>
      <c r="S67" s="52"/>
      <c r="T67" s="52"/>
      <c r="U67" s="52"/>
      <c r="V67" s="52"/>
      <c r="W67" s="52"/>
      <c r="X67" s="52"/>
      <c r="Y67" s="52"/>
      <c r="Z67" s="52"/>
      <c r="AA67" s="52"/>
      <c r="AB67" s="53"/>
    </row>
    <row r="68" ht="16.5">
      <c r="A68" s="35"/>
      <c r="B68" s="55"/>
      <c r="C68" s="49">
        <f>SUM(E68:AB68)</f>
        <v>0</v>
      </c>
      <c r="D68" s="50"/>
      <c r="E68" s="51"/>
      <c r="F68" s="52"/>
      <c r="G68" s="52"/>
      <c r="H68" s="52"/>
      <c r="I68" s="52"/>
      <c r="J68" s="52"/>
      <c r="K68" s="52"/>
      <c r="L68" s="52"/>
      <c r="M68" s="52"/>
      <c r="N68" s="52"/>
      <c r="O68" s="52"/>
      <c r="P68" s="52"/>
      <c r="Q68" s="52"/>
      <c r="R68" s="52"/>
      <c r="S68" s="52"/>
      <c r="T68" s="52"/>
      <c r="U68" s="52"/>
      <c r="V68" s="52"/>
      <c r="W68" s="52"/>
      <c r="X68" s="52"/>
      <c r="Y68" s="52"/>
      <c r="Z68" s="52"/>
      <c r="AA68" s="52"/>
      <c r="AB68" s="53"/>
    </row>
    <row r="69" ht="15.75">
      <c r="A69" s="35"/>
      <c r="B69" s="56"/>
      <c r="C69" s="57">
        <f>SUM(E69:AB69)</f>
        <v>0</v>
      </c>
      <c r="D69" s="58"/>
      <c r="E69" s="51"/>
      <c r="F69" s="52"/>
      <c r="G69" s="52"/>
      <c r="H69" s="52"/>
      <c r="I69" s="52"/>
      <c r="J69" s="52"/>
      <c r="K69" s="52"/>
      <c r="L69" s="52"/>
      <c r="M69" s="52"/>
      <c r="N69" s="52"/>
      <c r="O69" s="52"/>
      <c r="P69" s="52"/>
      <c r="Q69" s="52"/>
      <c r="R69" s="52"/>
      <c r="S69" s="52"/>
      <c r="T69" s="52"/>
      <c r="U69" s="52"/>
      <c r="V69" s="52"/>
      <c r="W69" s="52"/>
      <c r="X69" s="52"/>
      <c r="Y69" s="52"/>
      <c r="Z69" s="52"/>
      <c r="AA69" s="52"/>
      <c r="AB69" s="53"/>
    </row>
    <row r="70">
      <c r="A70" s="35"/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</row>
    <row r="71">
      <c r="A71" s="35"/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  <c r="AA71" s="35"/>
      <c r="AB71" s="35"/>
    </row>
    <row r="72" ht="19.5">
      <c r="A72" s="35"/>
      <c r="B72" s="36" t="s">
        <v>37</v>
      </c>
      <c r="C72" s="37" t="s">
        <v>38</v>
      </c>
      <c r="D72" s="38"/>
      <c r="E72" s="39" t="s">
        <v>44</v>
      </c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40"/>
    </row>
    <row r="73" thickTop="1" thickBot="1" ht="16.5">
      <c r="A73" s="35"/>
      <c r="B73" s="41"/>
      <c r="C73" s="42"/>
      <c r="D73" s="43"/>
      <c r="E73" s="44" t="s">
        <v>3</v>
      </c>
      <c r="F73" s="45" t="s">
        <v>4</v>
      </c>
      <c r="G73" s="45" t="s">
        <v>5</v>
      </c>
      <c r="H73" s="45" t="s">
        <v>6</v>
      </c>
      <c r="I73" s="45" t="s">
        <v>7</v>
      </c>
      <c r="J73" s="45" t="s">
        <v>8</v>
      </c>
      <c r="K73" s="45" t="s">
        <v>9</v>
      </c>
      <c r="L73" s="45" t="s">
        <v>10</v>
      </c>
      <c r="M73" s="45" t="s">
        <v>11</v>
      </c>
      <c r="N73" s="45" t="s">
        <v>12</v>
      </c>
      <c r="O73" s="45" t="s">
        <v>13</v>
      </c>
      <c r="P73" s="45" t="s">
        <v>14</v>
      </c>
      <c r="Q73" s="45" t="s">
        <v>15</v>
      </c>
      <c r="R73" s="45" t="s">
        <v>16</v>
      </c>
      <c r="S73" s="46" t="s">
        <v>17</v>
      </c>
      <c r="T73" s="45" t="s">
        <v>18</v>
      </c>
      <c r="U73" s="45" t="s">
        <v>19</v>
      </c>
      <c r="V73" s="45" t="s">
        <v>20</v>
      </c>
      <c r="W73" s="45" t="s">
        <v>21</v>
      </c>
      <c r="X73" s="45" t="s">
        <v>22</v>
      </c>
      <c r="Y73" s="45" t="s">
        <v>23</v>
      </c>
      <c r="Z73" s="45" t="s">
        <v>24</v>
      </c>
      <c r="AA73" s="45" t="s">
        <v>25</v>
      </c>
      <c r="AB73" s="47" t="s">
        <v>26</v>
      </c>
    </row>
    <row r="74" ht="17.25">
      <c r="A74" s="35"/>
      <c r="B74" s="48">
        <v>45689</v>
      </c>
      <c r="C74" s="60">
        <f>SUMIF(E74:AB74,"&gt;0")</f>
        <v>0</v>
      </c>
      <c r="D74" s="61">
        <f>SUMIF(E74:AB74,"&lt;0")</f>
        <v>-688</v>
      </c>
      <c r="E74" s="62">
        <f>E4+E39</f>
        <v>0</v>
      </c>
      <c r="F74" s="70">
        <f t="shared" ref="F74:AB74" si="0">F4+F39</f>
        <v>0</v>
      </c>
      <c r="G74" s="70">
        <f t="shared" si="0"/>
        <v>0</v>
      </c>
      <c r="H74" s="70">
        <f t="shared" si="0"/>
        <v>0</v>
      </c>
      <c r="I74" s="70">
        <f t="shared" si="0"/>
        <v>0</v>
      </c>
      <c r="J74" s="70">
        <f t="shared" si="0"/>
        <v>-20</v>
      </c>
      <c r="K74" s="70">
        <f t="shared" si="0"/>
        <v>-40</v>
      </c>
      <c r="L74" s="70">
        <f t="shared" si="0"/>
        <v>-40</v>
      </c>
      <c r="M74" s="70">
        <f t="shared" si="0"/>
        <v>-41</v>
      </c>
      <c r="N74" s="70">
        <f t="shared" si="0"/>
        <v>-41</v>
      </c>
      <c r="O74" s="70">
        <f t="shared" si="0"/>
        <v>-55</v>
      </c>
      <c r="P74" s="70">
        <f t="shared" si="0"/>
        <v>-27</v>
      </c>
      <c r="Q74" s="70">
        <f t="shared" si="0"/>
        <v>-22</v>
      </c>
      <c r="R74" s="71">
        <f t="shared" si="0"/>
        <v>-55</v>
      </c>
      <c r="S74" s="72">
        <f t="shared" si="0"/>
        <v>-55</v>
      </c>
      <c r="T74" s="52">
        <f t="shared" si="0"/>
        <v>-60</v>
      </c>
      <c r="U74" s="52">
        <f t="shared" si="0"/>
        <v>-41</v>
      </c>
      <c r="V74" s="52">
        <f t="shared" si="0"/>
        <v>-21</v>
      </c>
      <c r="W74" s="52">
        <f t="shared" si="0"/>
        <v>-2</v>
      </c>
      <c r="X74" s="52">
        <f t="shared" si="0"/>
        <v>-2</v>
      </c>
      <c r="Y74" s="52">
        <f t="shared" si="0"/>
        <v>-41</v>
      </c>
      <c r="Z74" s="52">
        <f t="shared" si="0"/>
        <v>-41</v>
      </c>
      <c r="AA74" s="52">
        <f t="shared" si="0"/>
        <v>-41</v>
      </c>
      <c r="AB74" s="53">
        <f t="shared" si="0"/>
        <v>-43</v>
      </c>
    </row>
    <row r="75" ht="16.5">
      <c r="A75" s="35"/>
      <c r="B75" s="54">
        <v>45690</v>
      </c>
      <c r="C75" s="60">
        <f>SUMIF(E75:AB75,"&gt;0")</f>
        <v>110.86666667</v>
      </c>
      <c r="D75" s="61">
        <f>SUMIF(E75:AB75,"&lt;0")</f>
        <v>-240.10000000000002</v>
      </c>
      <c r="E75" s="73">
        <f t="shared" ref="E75:AB85" si="1">E5+E40</f>
        <v>0</v>
      </c>
      <c r="F75" s="52">
        <f t="shared" si="1"/>
        <v>0</v>
      </c>
      <c r="G75" s="52">
        <f t="shared" si="1"/>
        <v>0</v>
      </c>
      <c r="H75" s="52">
        <f t="shared" si="1"/>
        <v>0</v>
      </c>
      <c r="I75" s="52">
        <f t="shared" si="1"/>
        <v>-17.5</v>
      </c>
      <c r="J75" s="52">
        <f t="shared" si="1"/>
        <v>-40</v>
      </c>
      <c r="K75" s="52">
        <f t="shared" si="1"/>
        <v>-14</v>
      </c>
      <c r="L75" s="52">
        <f t="shared" si="1"/>
        <v>0</v>
      </c>
      <c r="M75" s="52">
        <f t="shared" si="1"/>
        <v>0</v>
      </c>
      <c r="N75" s="52">
        <f t="shared" si="1"/>
        <v>0</v>
      </c>
      <c r="O75" s="52">
        <f t="shared" si="1"/>
        <v>-31.333333329999999</v>
      </c>
      <c r="P75" s="52">
        <f t="shared" si="1"/>
        <v>-60</v>
      </c>
      <c r="Q75" s="52">
        <f t="shared" si="1"/>
        <v>-24.600000000000001</v>
      </c>
      <c r="R75" s="52">
        <f t="shared" si="1"/>
        <v>0</v>
      </c>
      <c r="S75" s="52">
        <f t="shared" si="1"/>
        <v>-22.666666670000001</v>
      </c>
      <c r="T75" s="52">
        <f t="shared" si="1"/>
        <v>-30</v>
      </c>
      <c r="U75" s="52">
        <f t="shared" si="1"/>
        <v>0</v>
      </c>
      <c r="V75" s="52">
        <f t="shared" si="1"/>
        <v>0</v>
      </c>
      <c r="W75" s="52">
        <f t="shared" si="1"/>
        <v>20.800000000000001</v>
      </c>
      <c r="X75" s="52">
        <f t="shared" si="1"/>
        <v>39</v>
      </c>
      <c r="Y75" s="52">
        <f t="shared" si="1"/>
        <v>21</v>
      </c>
      <c r="Z75" s="52">
        <f t="shared" si="1"/>
        <v>0</v>
      </c>
      <c r="AA75" s="52">
        <f t="shared" si="1"/>
        <v>0</v>
      </c>
      <c r="AB75" s="53">
        <f t="shared" si="1"/>
        <v>30.06666667</v>
      </c>
    </row>
    <row r="76" ht="16.5">
      <c r="A76" s="35"/>
      <c r="B76" s="54">
        <v>45691</v>
      </c>
      <c r="C76" s="60">
        <f>SUMIF(E76:AB76,"&gt;0")</f>
        <v>162.01666667000001</v>
      </c>
      <c r="D76" s="61">
        <f>SUMIF(E76:AB76,"&lt;0")</f>
        <v>-367.5</v>
      </c>
      <c r="E76" s="73">
        <f t="shared" si="1"/>
        <v>-14</v>
      </c>
      <c r="F76" s="52">
        <f t="shared" si="1"/>
        <v>-41</v>
      </c>
      <c r="G76" s="52">
        <f t="shared" si="1"/>
        <v>-26</v>
      </c>
      <c r="H76" s="52">
        <f t="shared" si="1"/>
        <v>-26</v>
      </c>
      <c r="I76" s="52">
        <f t="shared" si="1"/>
        <v>-41</v>
      </c>
      <c r="J76" s="52">
        <f t="shared" si="1"/>
        <v>-32.116666670000001</v>
      </c>
      <c r="K76" s="52">
        <f t="shared" si="1"/>
        <v>0</v>
      </c>
      <c r="L76" s="52">
        <f t="shared" si="1"/>
        <v>22.75</v>
      </c>
      <c r="M76" s="52">
        <f t="shared" si="1"/>
        <v>8.4000000000000004</v>
      </c>
      <c r="N76" s="52">
        <f t="shared" si="1"/>
        <v>14.35</v>
      </c>
      <c r="O76" s="52">
        <f t="shared" si="1"/>
        <v>21</v>
      </c>
      <c r="P76" s="52">
        <f t="shared" si="1"/>
        <v>21</v>
      </c>
      <c r="Q76" s="52">
        <f t="shared" si="1"/>
        <v>21</v>
      </c>
      <c r="R76" s="52">
        <f t="shared" si="1"/>
        <v>11.4</v>
      </c>
      <c r="S76" s="52">
        <f t="shared" si="1"/>
        <v>19</v>
      </c>
      <c r="T76" s="52">
        <f t="shared" si="1"/>
        <v>19</v>
      </c>
      <c r="U76" s="52">
        <f t="shared" si="1"/>
        <v>4.1166666699999999</v>
      </c>
      <c r="V76" s="52">
        <f t="shared" si="1"/>
        <v>-5.3833333300000001</v>
      </c>
      <c r="W76" s="52">
        <f t="shared" si="1"/>
        <v>-19</v>
      </c>
      <c r="X76" s="52">
        <f t="shared" si="1"/>
        <v>-19</v>
      </c>
      <c r="Y76" s="52">
        <f t="shared" si="1"/>
        <v>-38</v>
      </c>
      <c r="Z76" s="52">
        <f t="shared" si="1"/>
        <v>-58</v>
      </c>
      <c r="AA76" s="52">
        <f t="shared" si="1"/>
        <v>-38.666666669999998</v>
      </c>
      <c r="AB76" s="53">
        <f t="shared" si="1"/>
        <v>-9.3333333300000003</v>
      </c>
    </row>
    <row r="77" ht="16.5">
      <c r="A77" s="35"/>
      <c r="B77" s="54">
        <v>45692</v>
      </c>
      <c r="C77" s="60">
        <f>SUMIF(E77:AB77,"&gt;0")</f>
        <v>344.58333332999996</v>
      </c>
      <c r="D77" s="61">
        <f>SUMIF(E77:AB77,"&lt;0")</f>
        <v>-55.5</v>
      </c>
      <c r="E77" s="73">
        <f t="shared" si="1"/>
        <v>-16.666666670000001</v>
      </c>
      <c r="F77" s="52">
        <f t="shared" si="1"/>
        <v>0</v>
      </c>
      <c r="G77" s="52">
        <f t="shared" si="1"/>
        <v>0</v>
      </c>
      <c r="H77" s="52">
        <f t="shared" si="1"/>
        <v>0</v>
      </c>
      <c r="I77" s="52">
        <f t="shared" si="1"/>
        <v>0</v>
      </c>
      <c r="J77" s="52">
        <f t="shared" si="1"/>
        <v>10.93333333</v>
      </c>
      <c r="K77" s="52">
        <f t="shared" si="1"/>
        <v>41</v>
      </c>
      <c r="L77" s="52">
        <f t="shared" si="1"/>
        <v>10.15</v>
      </c>
      <c r="M77" s="52">
        <f t="shared" si="1"/>
        <v>21</v>
      </c>
      <c r="N77" s="52">
        <f t="shared" si="1"/>
        <v>21</v>
      </c>
      <c r="O77" s="52">
        <f t="shared" si="1"/>
        <v>21</v>
      </c>
      <c r="P77" s="52">
        <f t="shared" si="1"/>
        <v>21</v>
      </c>
      <c r="Q77" s="52">
        <f t="shared" si="1"/>
        <v>45</v>
      </c>
      <c r="R77" s="52">
        <f t="shared" si="1"/>
        <v>45</v>
      </c>
      <c r="S77" s="52">
        <f t="shared" si="1"/>
        <v>21</v>
      </c>
      <c r="T77" s="52">
        <f t="shared" si="1"/>
        <v>21</v>
      </c>
      <c r="U77" s="52">
        <f t="shared" si="1"/>
        <v>21</v>
      </c>
      <c r="V77" s="52">
        <f t="shared" si="1"/>
        <v>19.25</v>
      </c>
      <c r="W77" s="52">
        <f t="shared" si="1"/>
        <v>0</v>
      </c>
      <c r="X77" s="52">
        <f t="shared" si="1"/>
        <v>0</v>
      </c>
      <c r="Y77" s="52">
        <f t="shared" si="1"/>
        <v>-26.833333329999999</v>
      </c>
      <c r="Z77" s="52">
        <f t="shared" si="1"/>
        <v>-12</v>
      </c>
      <c r="AA77" s="52">
        <f t="shared" si="1"/>
        <v>5.25</v>
      </c>
      <c r="AB77" s="53">
        <f t="shared" si="1"/>
        <v>21</v>
      </c>
    </row>
    <row r="78" ht="16.5">
      <c r="A78" s="35"/>
      <c r="B78" s="54">
        <v>45693</v>
      </c>
      <c r="C78" s="60">
        <f>SUMIF(E78:AB78,"&gt;0")</f>
        <v>324.79999999999995</v>
      </c>
      <c r="D78" s="61">
        <f>SUMIF(E78:AB78,"&lt;0")</f>
        <v>-319.16666666999998</v>
      </c>
      <c r="E78" s="73">
        <f t="shared" si="1"/>
        <v>14</v>
      </c>
      <c r="F78" s="52">
        <f t="shared" si="1"/>
        <v>22.399999999999999</v>
      </c>
      <c r="G78" s="52">
        <f t="shared" si="1"/>
        <v>0</v>
      </c>
      <c r="H78" s="52">
        <f t="shared" si="1"/>
        <v>14.733333330000001</v>
      </c>
      <c r="I78" s="74">
        <f t="shared" si="1"/>
        <v>40</v>
      </c>
      <c r="J78" s="52">
        <f t="shared" si="1"/>
        <v>41</v>
      </c>
      <c r="K78" s="52">
        <f t="shared" si="1"/>
        <v>41</v>
      </c>
      <c r="L78" s="52">
        <f t="shared" si="1"/>
        <v>23.916666670000001</v>
      </c>
      <c r="M78" s="52">
        <f t="shared" si="1"/>
        <v>12.6</v>
      </c>
      <c r="N78" s="52">
        <f t="shared" si="1"/>
        <v>-32.5</v>
      </c>
      <c r="O78" s="52">
        <f t="shared" si="1"/>
        <v>-36</v>
      </c>
      <c r="P78" s="52">
        <f t="shared" si="1"/>
        <v>-36</v>
      </c>
      <c r="Q78" s="52">
        <f t="shared" si="1"/>
        <v>-36</v>
      </c>
      <c r="R78" s="52">
        <f t="shared" si="1"/>
        <v>-36</v>
      </c>
      <c r="S78" s="52">
        <f t="shared" si="1"/>
        <v>-53</v>
      </c>
      <c r="T78" s="52">
        <f t="shared" si="1"/>
        <v>-53</v>
      </c>
      <c r="U78" s="52">
        <f t="shared" si="1"/>
        <v>-36.666666669999998</v>
      </c>
      <c r="V78" s="52">
        <f t="shared" si="1"/>
        <v>0</v>
      </c>
      <c r="W78" s="52">
        <f t="shared" si="1"/>
        <v>21</v>
      </c>
      <c r="X78" s="52">
        <f t="shared" si="1"/>
        <v>21</v>
      </c>
      <c r="Y78" s="52">
        <f t="shared" si="1"/>
        <v>21</v>
      </c>
      <c r="Z78" s="52">
        <f t="shared" si="1"/>
        <v>21</v>
      </c>
      <c r="AA78" s="52">
        <f t="shared" si="1"/>
        <v>10.15</v>
      </c>
      <c r="AB78" s="53">
        <f t="shared" si="1"/>
        <v>21</v>
      </c>
    </row>
    <row r="79" ht="16.5">
      <c r="A79" s="35"/>
      <c r="B79" s="54">
        <v>45694</v>
      </c>
      <c r="C79" s="60">
        <f>SUMIF(E79:AB79,"&gt;0")</f>
        <v>155.40000000000001</v>
      </c>
      <c r="D79" s="61">
        <f>SUMIF(E79:AB79,"&lt;0")</f>
        <v>-484.51666667000001</v>
      </c>
      <c r="E79" s="73">
        <f t="shared" si="1"/>
        <v>21</v>
      </c>
      <c r="F79" s="52">
        <f t="shared" si="1"/>
        <v>0</v>
      </c>
      <c r="G79" s="52">
        <f t="shared" si="1"/>
        <v>13.65</v>
      </c>
      <c r="H79" s="52">
        <f t="shared" si="1"/>
        <v>21</v>
      </c>
      <c r="I79" s="52">
        <f t="shared" si="1"/>
        <v>21</v>
      </c>
      <c r="J79" s="52">
        <f t="shared" si="1"/>
        <v>21</v>
      </c>
      <c r="K79" s="52">
        <f t="shared" si="1"/>
        <v>21</v>
      </c>
      <c r="L79" s="52">
        <f t="shared" si="1"/>
        <v>21</v>
      </c>
      <c r="M79" s="52">
        <f t="shared" si="1"/>
        <v>15.75</v>
      </c>
      <c r="N79" s="52">
        <f t="shared" si="1"/>
        <v>-39</v>
      </c>
      <c r="O79" s="52">
        <f t="shared" si="1"/>
        <v>-39</v>
      </c>
      <c r="P79" s="52">
        <f t="shared" si="1"/>
        <v>-78</v>
      </c>
      <c r="Q79" s="52">
        <f t="shared" si="1"/>
        <v>-60</v>
      </c>
      <c r="R79" s="52">
        <f t="shared" si="1"/>
        <v>-86</v>
      </c>
      <c r="S79" s="52">
        <f t="shared" si="1"/>
        <v>-86</v>
      </c>
      <c r="T79" s="52">
        <f t="shared" si="1"/>
        <v>-70</v>
      </c>
      <c r="U79" s="52">
        <f t="shared" si="1"/>
        <v>-26.516666669999999</v>
      </c>
      <c r="V79" s="52">
        <f t="shared" si="1"/>
        <v>0</v>
      </c>
      <c r="W79" s="52">
        <f t="shared" si="1"/>
        <v>0</v>
      </c>
      <c r="X79" s="52">
        <f t="shared" si="1"/>
        <v>0</v>
      </c>
      <c r="Y79" s="52">
        <f t="shared" si="1"/>
        <v>0</v>
      </c>
      <c r="Z79" s="52">
        <f t="shared" si="1"/>
        <v>0</v>
      </c>
      <c r="AA79" s="52">
        <f t="shared" si="1"/>
        <v>0</v>
      </c>
      <c r="AB79" s="53">
        <f t="shared" si="1"/>
        <v>0</v>
      </c>
    </row>
    <row r="80" ht="16.5">
      <c r="A80" s="35"/>
      <c r="B80" s="54">
        <v>45695</v>
      </c>
      <c r="C80" s="60">
        <f>SUMIF(E80:AB80,"&gt;0")</f>
        <v>55.299999999999997</v>
      </c>
      <c r="D80" s="61">
        <f>SUMIF(E80:AB80,"&lt;0")</f>
        <v>-568.03333334000001</v>
      </c>
      <c r="E80" s="73">
        <f t="shared" si="1"/>
        <v>0</v>
      </c>
      <c r="F80" s="52">
        <f t="shared" si="1"/>
        <v>-21.866666670000001</v>
      </c>
      <c r="G80" s="52">
        <f t="shared" si="1"/>
        <v>0</v>
      </c>
      <c r="H80" s="52">
        <f t="shared" si="1"/>
        <v>0</v>
      </c>
      <c r="I80" s="52">
        <f t="shared" si="1"/>
        <v>0</v>
      </c>
      <c r="J80" s="52">
        <f t="shared" si="1"/>
        <v>0</v>
      </c>
      <c r="K80" s="52">
        <f t="shared" si="1"/>
        <v>-39.666666669999998</v>
      </c>
      <c r="L80" s="52">
        <f t="shared" si="1"/>
        <v>0</v>
      </c>
      <c r="M80" s="52">
        <f t="shared" si="1"/>
        <v>15.75</v>
      </c>
      <c r="N80" s="52">
        <f t="shared" si="1"/>
        <v>21</v>
      </c>
      <c r="O80" s="52">
        <f t="shared" si="1"/>
        <v>18.550000000000001</v>
      </c>
      <c r="P80" s="52">
        <f t="shared" si="1"/>
        <v>-26.649999999999999</v>
      </c>
      <c r="Q80" s="52">
        <f t="shared" si="1"/>
        <v>-41</v>
      </c>
      <c r="R80" s="52">
        <f t="shared" si="1"/>
        <v>-41</v>
      </c>
      <c r="S80" s="52">
        <f t="shared" si="1"/>
        <v>-41</v>
      </c>
      <c r="T80" s="52">
        <f t="shared" si="1"/>
        <v>-60</v>
      </c>
      <c r="U80" s="52">
        <f t="shared" si="1"/>
        <v>-36.816666669999996</v>
      </c>
      <c r="V80" s="52">
        <f t="shared" si="1"/>
        <v>0</v>
      </c>
      <c r="W80" s="52">
        <f t="shared" si="1"/>
        <v>-16.033333330000001</v>
      </c>
      <c r="X80" s="52">
        <f t="shared" si="1"/>
        <v>-37</v>
      </c>
      <c r="Y80" s="52">
        <f t="shared" si="1"/>
        <v>-37</v>
      </c>
      <c r="Z80" s="52">
        <f t="shared" si="1"/>
        <v>-56</v>
      </c>
      <c r="AA80" s="52">
        <f t="shared" si="1"/>
        <v>-58</v>
      </c>
      <c r="AB80" s="53">
        <f t="shared" si="1"/>
        <v>-56</v>
      </c>
    </row>
    <row r="81" ht="16.5">
      <c r="A81" s="35"/>
      <c r="B81" s="54">
        <v>45696</v>
      </c>
      <c r="C81" s="60">
        <f>SUMIF(E81:AB81,"&gt;0")</f>
        <v>29.5</v>
      </c>
      <c r="D81" s="61">
        <f>SUMIF(E81:AB81,"&lt;0")</f>
        <v>-422.38333333000003</v>
      </c>
      <c r="E81" s="73">
        <f t="shared" si="1"/>
        <v>-14.35</v>
      </c>
      <c r="F81" s="52">
        <f t="shared" si="1"/>
        <v>-23.399999999999999</v>
      </c>
      <c r="G81" s="52">
        <f t="shared" si="1"/>
        <v>0</v>
      </c>
      <c r="H81" s="52">
        <f t="shared" si="1"/>
        <v>0</v>
      </c>
      <c r="I81" s="52">
        <f t="shared" si="1"/>
        <v>0</v>
      </c>
      <c r="J81" s="52">
        <f t="shared" si="1"/>
        <v>8.5</v>
      </c>
      <c r="K81" s="52">
        <f t="shared" si="1"/>
        <v>21</v>
      </c>
      <c r="L81" s="52">
        <f t="shared" si="1"/>
        <v>0</v>
      </c>
      <c r="M81" s="52">
        <f t="shared" si="1"/>
        <v>-40.133333329999999</v>
      </c>
      <c r="N81" s="52">
        <f t="shared" si="1"/>
        <v>-41</v>
      </c>
      <c r="O81" s="52">
        <f t="shared" si="1"/>
        <v>-36</v>
      </c>
      <c r="P81" s="52">
        <f t="shared" si="1"/>
        <v>-36</v>
      </c>
      <c r="Q81" s="52">
        <f t="shared" si="1"/>
        <v>-36</v>
      </c>
      <c r="R81" s="52">
        <f t="shared" si="1"/>
        <v>-36</v>
      </c>
      <c r="S81" s="52">
        <f t="shared" si="1"/>
        <v>-36</v>
      </c>
      <c r="T81" s="52">
        <f t="shared" si="1"/>
        <v>-64.200000000000003</v>
      </c>
      <c r="U81" s="52">
        <f t="shared" si="1"/>
        <v>-59.299999999999997</v>
      </c>
      <c r="V81" s="52">
        <f t="shared" si="1"/>
        <v>0</v>
      </c>
      <c r="W81" s="52">
        <f t="shared" si="1"/>
        <v>0</v>
      </c>
      <c r="X81" s="52">
        <f t="shared" si="1"/>
        <v>0</v>
      </c>
      <c r="Y81" s="52">
        <f t="shared" si="1"/>
        <v>0</v>
      </c>
      <c r="Z81" s="52">
        <f t="shared" si="1"/>
        <v>0</v>
      </c>
      <c r="AA81" s="52">
        <f t="shared" si="1"/>
        <v>0</v>
      </c>
      <c r="AB81" s="53">
        <f t="shared" si="1"/>
        <v>0</v>
      </c>
    </row>
    <row r="82" ht="16.5">
      <c r="A82" s="35"/>
      <c r="B82" s="54">
        <v>45697</v>
      </c>
      <c r="C82" s="60">
        <f>SUMIF(E82:AB82,"&gt;0")</f>
        <v>125.25000001000001</v>
      </c>
      <c r="D82" s="61">
        <f>SUMIF(E82:AB82,"&lt;0")</f>
        <v>-546.13333333000003</v>
      </c>
      <c r="E82" s="73">
        <f t="shared" si="1"/>
        <v>0</v>
      </c>
      <c r="F82" s="52">
        <f t="shared" si="1"/>
        <v>0</v>
      </c>
      <c r="G82" s="52">
        <f t="shared" si="1"/>
        <v>21</v>
      </c>
      <c r="H82" s="52">
        <f t="shared" si="1"/>
        <v>32.966666670000002</v>
      </c>
      <c r="I82" s="52">
        <f t="shared" si="1"/>
        <v>12.66666667</v>
      </c>
      <c r="J82" s="52">
        <f t="shared" si="1"/>
        <v>14.699999999999999</v>
      </c>
      <c r="K82" s="52">
        <f t="shared" si="1"/>
        <v>21</v>
      </c>
      <c r="L82" s="52">
        <f t="shared" si="1"/>
        <v>0</v>
      </c>
      <c r="M82" s="52">
        <f t="shared" si="1"/>
        <v>0</v>
      </c>
      <c r="N82" s="52">
        <f t="shared" si="1"/>
        <v>-10</v>
      </c>
      <c r="O82" s="52">
        <f t="shared" si="1"/>
        <v>-43.299999999999997</v>
      </c>
      <c r="P82" s="52">
        <f t="shared" si="1"/>
        <v>-69.333333330000002</v>
      </c>
      <c r="Q82" s="52">
        <f t="shared" si="1"/>
        <v>-78</v>
      </c>
      <c r="R82" s="52">
        <f t="shared" si="1"/>
        <v>-86</v>
      </c>
      <c r="S82" s="52">
        <f t="shared" si="1"/>
        <v>-86</v>
      </c>
      <c r="T82" s="52">
        <f t="shared" si="1"/>
        <v>-72.299999999999997</v>
      </c>
      <c r="U82" s="52">
        <f t="shared" si="1"/>
        <v>-58</v>
      </c>
      <c r="V82" s="52">
        <f t="shared" si="1"/>
        <v>-43.200000000000003</v>
      </c>
      <c r="W82" s="52">
        <f t="shared" si="1"/>
        <v>0</v>
      </c>
      <c r="X82" s="52">
        <f t="shared" si="1"/>
        <v>0</v>
      </c>
      <c r="Y82" s="52">
        <f t="shared" si="1"/>
        <v>1.3666666700000001</v>
      </c>
      <c r="Z82" s="52">
        <f t="shared" si="1"/>
        <v>2</v>
      </c>
      <c r="AA82" s="52">
        <f t="shared" si="1"/>
        <v>2</v>
      </c>
      <c r="AB82" s="53">
        <f t="shared" si="1"/>
        <v>17.550000000000001</v>
      </c>
    </row>
    <row r="83" ht="16.5">
      <c r="A83" s="35"/>
      <c r="B83" s="54">
        <v>45698</v>
      </c>
      <c r="C83" s="60">
        <f>SUMIF(E83:AB83,"&gt;0")</f>
        <v>311.53333333</v>
      </c>
      <c r="D83" s="61">
        <f>SUMIF(E83:AB83,"&lt;0")</f>
        <v>-155.43333332999998</v>
      </c>
      <c r="E83" s="73">
        <f t="shared" si="1"/>
        <v>0</v>
      </c>
      <c r="F83" s="52">
        <f t="shared" si="1"/>
        <v>0</v>
      </c>
      <c r="G83" s="52">
        <f t="shared" si="1"/>
        <v>0</v>
      </c>
      <c r="H83" s="52">
        <f t="shared" si="1"/>
        <v>33.799999999999997</v>
      </c>
      <c r="I83" s="52">
        <f t="shared" si="1"/>
        <v>17.100000000000001</v>
      </c>
      <c r="J83" s="52">
        <f t="shared" si="1"/>
        <v>10.93333333</v>
      </c>
      <c r="K83" s="52">
        <f t="shared" si="1"/>
        <v>19</v>
      </c>
      <c r="L83" s="52">
        <f t="shared" si="1"/>
        <v>49</v>
      </c>
      <c r="M83" s="52">
        <f t="shared" si="1"/>
        <v>41</v>
      </c>
      <c r="N83" s="52">
        <f t="shared" si="1"/>
        <v>28.333333329999999</v>
      </c>
      <c r="O83" s="52">
        <f t="shared" si="1"/>
        <v>3.8500000000000001</v>
      </c>
      <c r="P83" s="52">
        <f t="shared" si="1"/>
        <v>0</v>
      </c>
      <c r="Q83" s="52">
        <f t="shared" si="1"/>
        <v>-32.799999999999997</v>
      </c>
      <c r="R83" s="52">
        <f t="shared" si="1"/>
        <v>-43</v>
      </c>
      <c r="S83" s="52">
        <f t="shared" si="1"/>
        <v>-20</v>
      </c>
      <c r="T83" s="52">
        <f t="shared" si="1"/>
        <v>-59.633333329999999</v>
      </c>
      <c r="U83" s="52">
        <f t="shared" si="1"/>
        <v>0</v>
      </c>
      <c r="V83" s="52">
        <f t="shared" si="1"/>
        <v>7.5166666700000002</v>
      </c>
      <c r="W83" s="52">
        <f t="shared" si="1"/>
        <v>41</v>
      </c>
      <c r="X83" s="52">
        <f t="shared" si="1"/>
        <v>41</v>
      </c>
      <c r="Y83" s="52">
        <f t="shared" si="1"/>
        <v>19</v>
      </c>
      <c r="Z83" s="52">
        <f t="shared" si="1"/>
        <v>0</v>
      </c>
      <c r="AA83" s="52">
        <f t="shared" si="1"/>
        <v>0</v>
      </c>
      <c r="AB83" s="53">
        <f t="shared" si="1"/>
        <v>0</v>
      </c>
    </row>
    <row r="84" ht="16.5">
      <c r="A84" s="35"/>
      <c r="B84" s="54">
        <v>45699</v>
      </c>
      <c r="C84" s="60">
        <f>SUMIF(E84:AB84,"&gt;0")</f>
        <v>98.349999999999994</v>
      </c>
      <c r="D84" s="61">
        <f>SUMIF(E84:AB84,"&lt;0")</f>
        <v>-236.66666666999998</v>
      </c>
      <c r="E84" s="73">
        <f t="shared" si="1"/>
        <v>11.199999999999999</v>
      </c>
      <c r="F84" s="52">
        <f t="shared" si="1"/>
        <v>0</v>
      </c>
      <c r="G84" s="52">
        <f t="shared" si="1"/>
        <v>0</v>
      </c>
      <c r="H84" s="52">
        <f t="shared" si="1"/>
        <v>16.5</v>
      </c>
      <c r="I84" s="52">
        <f t="shared" si="1"/>
        <v>22.550000000000001</v>
      </c>
      <c r="J84" s="52">
        <f t="shared" si="1"/>
        <v>19.81666667</v>
      </c>
      <c r="K84" s="52">
        <f t="shared" si="1"/>
        <v>14.35</v>
      </c>
      <c r="L84" s="52">
        <f t="shared" si="1"/>
        <v>13.93333333</v>
      </c>
      <c r="M84" s="52">
        <f t="shared" si="1"/>
        <v>-5</v>
      </c>
      <c r="N84" s="52">
        <f t="shared" si="1"/>
        <v>-54.666666669999998</v>
      </c>
      <c r="O84" s="52">
        <f t="shared" si="1"/>
        <v>-41</v>
      </c>
      <c r="P84" s="52">
        <f t="shared" si="1"/>
        <v>-41</v>
      </c>
      <c r="Q84" s="52">
        <f t="shared" si="1"/>
        <v>-41</v>
      </c>
      <c r="R84" s="52">
        <f t="shared" si="1"/>
        <v>-30</v>
      </c>
      <c r="S84" s="52">
        <f t="shared" si="1"/>
        <v>0</v>
      </c>
      <c r="T84" s="52">
        <f t="shared" si="1"/>
        <v>-13.33333333</v>
      </c>
      <c r="U84" s="52">
        <f t="shared" si="1"/>
        <v>-10.66666667</v>
      </c>
      <c r="V84" s="52">
        <f t="shared" si="1"/>
        <v>0</v>
      </c>
      <c r="W84" s="52">
        <f t="shared" si="1"/>
        <v>0</v>
      </c>
      <c r="X84" s="52">
        <f t="shared" si="1"/>
        <v>0</v>
      </c>
      <c r="Y84" s="52">
        <f t="shared" si="1"/>
        <v>0</v>
      </c>
      <c r="Z84" s="52">
        <f t="shared" si="1"/>
        <v>0</v>
      </c>
      <c r="AA84" s="52">
        <f t="shared" si="1"/>
        <v>0</v>
      </c>
      <c r="AB84" s="53">
        <f t="shared" si="1"/>
        <v>0</v>
      </c>
    </row>
    <row r="85" ht="16.5">
      <c r="A85" s="35"/>
      <c r="B85" s="54">
        <v>45700</v>
      </c>
      <c r="C85" s="60">
        <f>SUMIF(E85:AB85,"&gt;0")</f>
        <v>12.13333334</v>
      </c>
      <c r="D85" s="61">
        <f>SUMIF(E85:AB85,"&lt;0")</f>
        <v>-295.81666667000002</v>
      </c>
      <c r="E85" s="73">
        <f t="shared" si="1"/>
        <v>0</v>
      </c>
      <c r="F85" s="52">
        <f t="shared" si="1"/>
        <v>1.1666666699999999</v>
      </c>
      <c r="G85" s="52">
        <f t="shared" si="1"/>
        <v>2</v>
      </c>
      <c r="H85" s="52">
        <f t="shared" si="1"/>
        <v>2</v>
      </c>
      <c r="I85" s="52">
        <f t="shared" si="1"/>
        <v>2</v>
      </c>
      <c r="J85" s="52">
        <f t="shared" si="1"/>
        <v>-9.56666667</v>
      </c>
      <c r="K85" s="52">
        <f t="shared" si="1"/>
        <v>-24.666666670000001</v>
      </c>
      <c r="L85" s="52">
        <f t="shared" si="1"/>
        <v>0</v>
      </c>
      <c r="M85" s="52">
        <f t="shared" si="1"/>
        <v>0</v>
      </c>
      <c r="N85" s="52">
        <f t="shared" si="1"/>
        <v>-12.66666667</v>
      </c>
      <c r="O85" s="52">
        <f t="shared" si="1"/>
        <v>-60.899999999999999</v>
      </c>
      <c r="P85" s="52">
        <f t="shared" si="1"/>
        <v>-78</v>
      </c>
      <c r="Q85" s="52">
        <f t="shared" si="1"/>
        <v>-20.666666670000001</v>
      </c>
      <c r="R85" s="52">
        <f t="shared" si="1"/>
        <v>-0.5666666600000001</v>
      </c>
      <c r="S85" s="52">
        <f t="shared" si="1"/>
        <v>2</v>
      </c>
      <c r="T85" s="52">
        <f t="shared" ref="T85:AB85" si="2">T15+T50</f>
        <v>2</v>
      </c>
      <c r="U85" s="52">
        <f t="shared" si="2"/>
        <v>0.96666666999999995</v>
      </c>
      <c r="V85" s="52">
        <f t="shared" si="2"/>
        <v>0</v>
      </c>
      <c r="W85" s="52">
        <f t="shared" si="2"/>
        <v>0</v>
      </c>
      <c r="X85" s="52">
        <f t="shared" si="2"/>
        <v>0</v>
      </c>
      <c r="Y85" s="52">
        <f t="shared" si="2"/>
        <v>-14.18333333</v>
      </c>
      <c r="Z85" s="52">
        <f t="shared" si="2"/>
        <v>-52.600000000000001</v>
      </c>
      <c r="AA85" s="52">
        <f t="shared" si="2"/>
        <v>-22</v>
      </c>
      <c r="AB85" s="53">
        <f t="shared" si="2"/>
        <v>0</v>
      </c>
    </row>
    <row r="86" ht="16.5">
      <c r="A86" s="35"/>
      <c r="B86" s="54">
        <v>45701</v>
      </c>
      <c r="C86" s="60">
        <f>SUMIF(E86:AB86,"&gt;0")</f>
        <v>61.649999999999999</v>
      </c>
      <c r="D86" s="61">
        <f>SUMIF(E86:AB86,"&lt;0")</f>
        <v>-544.86666666999997</v>
      </c>
      <c r="E86" s="73">
        <f t="shared" ref="E86:AB96" si="3">E16+E51</f>
        <v>0</v>
      </c>
      <c r="F86" s="52">
        <f t="shared" si="3"/>
        <v>-13.800000000000001</v>
      </c>
      <c r="G86" s="52">
        <f t="shared" si="3"/>
        <v>-36</v>
      </c>
      <c r="H86" s="52">
        <f t="shared" si="3"/>
        <v>-36</v>
      </c>
      <c r="I86" s="52">
        <f t="shared" si="3"/>
        <v>-36</v>
      </c>
      <c r="J86" s="52">
        <f t="shared" si="3"/>
        <v>-36</v>
      </c>
      <c r="K86" s="52">
        <f t="shared" si="3"/>
        <v>-41</v>
      </c>
      <c r="L86" s="52">
        <f t="shared" si="3"/>
        <v>-21</v>
      </c>
      <c r="M86" s="52">
        <f t="shared" si="3"/>
        <v>-13</v>
      </c>
      <c r="N86" s="52">
        <f t="shared" si="3"/>
        <v>13.65</v>
      </c>
      <c r="O86" s="52">
        <f t="shared" si="3"/>
        <v>21</v>
      </c>
      <c r="P86" s="52">
        <f t="shared" si="3"/>
        <v>2</v>
      </c>
      <c r="Q86" s="52">
        <f t="shared" si="3"/>
        <v>2</v>
      </c>
      <c r="R86" s="52">
        <f t="shared" si="3"/>
        <v>2</v>
      </c>
      <c r="S86" s="52">
        <f t="shared" si="3"/>
        <v>21</v>
      </c>
      <c r="T86" s="52">
        <f t="shared" si="3"/>
        <v>0</v>
      </c>
      <c r="U86" s="52">
        <f t="shared" si="3"/>
        <v>0</v>
      </c>
      <c r="V86" s="52">
        <f t="shared" si="3"/>
        <v>-8.6666666699999997</v>
      </c>
      <c r="W86" s="52">
        <f t="shared" si="3"/>
        <v>-37</v>
      </c>
      <c r="X86" s="52">
        <f t="shared" si="3"/>
        <v>-71</v>
      </c>
      <c r="Y86" s="52">
        <f t="shared" si="3"/>
        <v>-55</v>
      </c>
      <c r="Z86" s="52">
        <f t="shared" si="3"/>
        <v>-50</v>
      </c>
      <c r="AA86" s="52">
        <f t="shared" si="3"/>
        <v>-37.399999999999999</v>
      </c>
      <c r="AB86" s="53">
        <f t="shared" si="3"/>
        <v>-53</v>
      </c>
    </row>
    <row r="87" ht="16.5">
      <c r="A87" s="35"/>
      <c r="B87" s="54">
        <v>45702</v>
      </c>
      <c r="C87" s="60">
        <f>SUMIF(E87:AB87,"&gt;0")</f>
        <v>0</v>
      </c>
      <c r="D87" s="61">
        <f>SUMIF(E87:AB87,"&lt;0")</f>
        <v>-941.96666667</v>
      </c>
      <c r="E87" s="51">
        <f t="shared" si="3"/>
        <v>-36</v>
      </c>
      <c r="F87" s="52">
        <f t="shared" si="3"/>
        <v>-36</v>
      </c>
      <c r="G87" s="52">
        <f t="shared" si="3"/>
        <v>-36</v>
      </c>
      <c r="H87" s="52">
        <f t="shared" si="3"/>
        <v>-36</v>
      </c>
      <c r="I87" s="52">
        <f t="shared" si="3"/>
        <v>-36</v>
      </c>
      <c r="J87" s="52">
        <f t="shared" si="3"/>
        <v>-36</v>
      </c>
      <c r="K87" s="52">
        <f t="shared" si="3"/>
        <v>-27.350000000000001</v>
      </c>
      <c r="L87" s="52">
        <f t="shared" si="3"/>
        <v>-39</v>
      </c>
      <c r="M87" s="52">
        <f t="shared" si="3"/>
        <v>-39</v>
      </c>
      <c r="N87" s="52">
        <f t="shared" si="3"/>
        <v>-5.8499999999999996</v>
      </c>
      <c r="O87" s="52">
        <f t="shared" si="3"/>
        <v>-2</v>
      </c>
      <c r="P87" s="52">
        <f t="shared" si="3"/>
        <v>-36</v>
      </c>
      <c r="Q87" s="52">
        <f t="shared" si="3"/>
        <v>-36</v>
      </c>
      <c r="R87" s="52">
        <f t="shared" si="3"/>
        <v>-36</v>
      </c>
      <c r="S87" s="52">
        <f t="shared" si="3"/>
        <v>-73</v>
      </c>
      <c r="T87" s="52">
        <f t="shared" si="3"/>
        <v>-73</v>
      </c>
      <c r="U87" s="52">
        <f t="shared" si="3"/>
        <v>-37</v>
      </c>
      <c r="V87" s="52">
        <f t="shared" si="3"/>
        <v>-37</v>
      </c>
      <c r="W87" s="52">
        <f t="shared" si="3"/>
        <v>-37</v>
      </c>
      <c r="X87" s="52">
        <f t="shared" si="3"/>
        <v>-37</v>
      </c>
      <c r="Y87" s="52">
        <f t="shared" si="3"/>
        <v>-37</v>
      </c>
      <c r="Z87" s="52">
        <f t="shared" si="3"/>
        <v>-55</v>
      </c>
      <c r="AA87" s="52">
        <f t="shared" si="3"/>
        <v>-73</v>
      </c>
      <c r="AB87" s="53">
        <f t="shared" si="3"/>
        <v>-45.766666669999999</v>
      </c>
    </row>
    <row r="88" ht="16.5">
      <c r="A88" s="35"/>
      <c r="B88" s="54">
        <v>45703</v>
      </c>
      <c r="C88" s="60">
        <f>SUMIF(E88:AB88,"&gt;0")</f>
        <v>0</v>
      </c>
      <c r="D88" s="61">
        <f>SUMIF(E88:AB88,"&lt;0")</f>
        <v>-919.39999999999998</v>
      </c>
      <c r="E88" s="73">
        <f t="shared" si="3"/>
        <v>-47.466666670000002</v>
      </c>
      <c r="F88" s="52">
        <f t="shared" si="3"/>
        <v>-41</v>
      </c>
      <c r="G88" s="52">
        <f t="shared" si="3"/>
        <v>-41</v>
      </c>
      <c r="H88" s="52">
        <f t="shared" si="3"/>
        <v>-41</v>
      </c>
      <c r="I88" s="52">
        <f t="shared" si="3"/>
        <v>-41</v>
      </c>
      <c r="J88" s="52">
        <f t="shared" si="3"/>
        <v>-41</v>
      </c>
      <c r="K88" s="52">
        <f t="shared" si="3"/>
        <v>-41</v>
      </c>
      <c r="L88" s="52">
        <f t="shared" si="3"/>
        <v>-58</v>
      </c>
      <c r="M88" s="52">
        <f t="shared" si="3"/>
        <v>-58</v>
      </c>
      <c r="N88" s="52">
        <f t="shared" si="3"/>
        <v>-58</v>
      </c>
      <c r="O88" s="52">
        <f t="shared" si="3"/>
        <v>-41</v>
      </c>
      <c r="P88" s="52">
        <f t="shared" si="3"/>
        <v>-41</v>
      </c>
      <c r="Q88" s="52">
        <f t="shared" si="3"/>
        <v>-41</v>
      </c>
      <c r="R88" s="52">
        <f t="shared" si="3"/>
        <v>-27.333333329999999</v>
      </c>
      <c r="S88" s="52">
        <f t="shared" si="3"/>
        <v>0</v>
      </c>
      <c r="T88" s="52">
        <f t="shared" si="3"/>
        <v>0</v>
      </c>
      <c r="U88" s="52">
        <f t="shared" si="3"/>
        <v>-25.733333330000001</v>
      </c>
      <c r="V88" s="52">
        <f t="shared" si="3"/>
        <v>-37</v>
      </c>
      <c r="W88" s="52">
        <f t="shared" si="3"/>
        <v>-39</v>
      </c>
      <c r="X88" s="52">
        <f t="shared" si="3"/>
        <v>-37</v>
      </c>
      <c r="Y88" s="52">
        <f t="shared" si="3"/>
        <v>-37</v>
      </c>
      <c r="Z88" s="52">
        <f t="shared" si="3"/>
        <v>-43.866666670000001</v>
      </c>
      <c r="AA88" s="52">
        <f t="shared" si="3"/>
        <v>-41</v>
      </c>
      <c r="AB88" s="53">
        <f t="shared" si="3"/>
        <v>-41</v>
      </c>
    </row>
    <row r="89" ht="16.5">
      <c r="A89" s="35"/>
      <c r="B89" s="54">
        <v>45704</v>
      </c>
      <c r="C89" s="60">
        <f>SUMIF(E89:AB89,"&gt;0")</f>
        <v>0</v>
      </c>
      <c r="D89" s="61">
        <f>SUMIF(E89:AB89,"&lt;0")</f>
        <v>-654.5</v>
      </c>
      <c r="E89" s="73">
        <f t="shared" si="3"/>
        <v>-41</v>
      </c>
      <c r="F89" s="52">
        <f t="shared" si="3"/>
        <v>-41</v>
      </c>
      <c r="G89" s="52">
        <f t="shared" si="3"/>
        <v>-41</v>
      </c>
      <c r="H89" s="52">
        <f t="shared" si="3"/>
        <v>-41</v>
      </c>
      <c r="I89" s="52">
        <f t="shared" si="3"/>
        <v>-41</v>
      </c>
      <c r="J89" s="52">
        <f t="shared" si="3"/>
        <v>-41</v>
      </c>
      <c r="K89" s="52">
        <f t="shared" si="3"/>
        <v>-60</v>
      </c>
      <c r="L89" s="52">
        <f t="shared" si="3"/>
        <v>-58</v>
      </c>
      <c r="M89" s="52">
        <f t="shared" si="3"/>
        <v>-58</v>
      </c>
      <c r="N89" s="52">
        <f t="shared" si="3"/>
        <v>-40</v>
      </c>
      <c r="O89" s="52">
        <f t="shared" si="3"/>
        <v>-24</v>
      </c>
      <c r="P89" s="52">
        <f t="shared" si="3"/>
        <v>0</v>
      </c>
      <c r="Q89" s="52">
        <f t="shared" si="3"/>
        <v>0</v>
      </c>
      <c r="R89" s="52">
        <f t="shared" si="3"/>
        <v>0</v>
      </c>
      <c r="S89" s="52">
        <f t="shared" si="3"/>
        <v>-42.533333329999998</v>
      </c>
      <c r="T89" s="52">
        <f t="shared" si="3"/>
        <v>0</v>
      </c>
      <c r="U89" s="52">
        <f t="shared" si="3"/>
        <v>0</v>
      </c>
      <c r="V89" s="52">
        <f t="shared" si="3"/>
        <v>0</v>
      </c>
      <c r="W89" s="52">
        <f t="shared" si="3"/>
        <v>0</v>
      </c>
      <c r="X89" s="52">
        <f t="shared" si="3"/>
        <v>0</v>
      </c>
      <c r="Y89" s="52">
        <f t="shared" si="3"/>
        <v>0</v>
      </c>
      <c r="Z89" s="52">
        <f t="shared" si="3"/>
        <v>-36.666666669999998</v>
      </c>
      <c r="AA89" s="52">
        <f t="shared" si="3"/>
        <v>-40</v>
      </c>
      <c r="AB89" s="53">
        <f t="shared" si="3"/>
        <v>-49.299999999999997</v>
      </c>
    </row>
    <row r="90" ht="16.5">
      <c r="A90" s="35"/>
      <c r="B90" s="54">
        <v>45705</v>
      </c>
      <c r="C90" s="60">
        <f>SUMIF(E90:AB90,"&gt;0")</f>
        <v>20.699999999999999</v>
      </c>
      <c r="D90" s="61">
        <f>SUMIF(E90:AB90,"&lt;0")</f>
        <v>-316.33333333000002</v>
      </c>
      <c r="E90" s="73">
        <f t="shared" si="3"/>
        <v>-41</v>
      </c>
      <c r="F90" s="52">
        <f t="shared" si="3"/>
        <v>-41</v>
      </c>
      <c r="G90" s="52">
        <f t="shared" si="3"/>
        <v>-41</v>
      </c>
      <c r="H90" s="52">
        <f t="shared" si="3"/>
        <v>-41</v>
      </c>
      <c r="I90" s="52">
        <f t="shared" si="3"/>
        <v>-41</v>
      </c>
      <c r="J90" s="52">
        <f t="shared" si="3"/>
        <v>-41</v>
      </c>
      <c r="K90" s="52">
        <f t="shared" si="3"/>
        <v>-41</v>
      </c>
      <c r="L90" s="52">
        <f t="shared" si="3"/>
        <v>-29.333333329999999</v>
      </c>
      <c r="M90" s="52">
        <f t="shared" si="3"/>
        <v>0.76666666999999999</v>
      </c>
      <c r="N90" s="52">
        <f t="shared" si="3"/>
        <v>2</v>
      </c>
      <c r="O90" s="52">
        <f t="shared" si="3"/>
        <v>2</v>
      </c>
      <c r="P90" s="52">
        <f t="shared" si="3"/>
        <v>2</v>
      </c>
      <c r="Q90" s="52">
        <f t="shared" si="3"/>
        <v>2</v>
      </c>
      <c r="R90" s="52">
        <f t="shared" si="3"/>
        <v>2</v>
      </c>
      <c r="S90" s="52">
        <f t="shared" si="3"/>
        <v>2</v>
      </c>
      <c r="T90" s="52">
        <f t="shared" si="3"/>
        <v>2</v>
      </c>
      <c r="U90" s="52">
        <f t="shared" si="3"/>
        <v>1.56666667</v>
      </c>
      <c r="V90" s="52">
        <f t="shared" si="3"/>
        <v>0</v>
      </c>
      <c r="W90" s="52">
        <f t="shared" si="3"/>
        <v>0</v>
      </c>
      <c r="X90" s="52">
        <f t="shared" si="3"/>
        <v>0</v>
      </c>
      <c r="Y90" s="52">
        <f t="shared" si="3"/>
        <v>1.03333333</v>
      </c>
      <c r="Z90" s="52">
        <f t="shared" si="3"/>
        <v>2</v>
      </c>
      <c r="AA90" s="52">
        <f t="shared" si="3"/>
        <v>0</v>
      </c>
      <c r="AB90" s="53">
        <f t="shared" si="3"/>
        <v>1.3333333300000001</v>
      </c>
    </row>
    <row r="91" ht="16.5">
      <c r="A91" s="35"/>
      <c r="B91" s="54">
        <v>45706</v>
      </c>
      <c r="C91" s="60">
        <f>SUMIF(E91:AB91,"&gt;0")</f>
        <v>1.0333333300000005</v>
      </c>
      <c r="D91" s="61">
        <f>SUMIF(E91:AB91,"&lt;0")</f>
        <v>-614.66666667000004</v>
      </c>
      <c r="E91" s="73">
        <f t="shared" si="3"/>
        <v>1.0333333300000005</v>
      </c>
      <c r="F91" s="52">
        <f t="shared" si="3"/>
        <v>-15.33333333</v>
      </c>
      <c r="G91" s="52">
        <f t="shared" si="3"/>
        <v>0</v>
      </c>
      <c r="H91" s="52">
        <f t="shared" si="3"/>
        <v>0</v>
      </c>
      <c r="I91" s="52">
        <f t="shared" si="3"/>
        <v>0</v>
      </c>
      <c r="J91" s="52">
        <f t="shared" si="3"/>
        <v>-21.600000000000001</v>
      </c>
      <c r="K91" s="52">
        <f t="shared" si="3"/>
        <v>-39</v>
      </c>
      <c r="L91" s="52">
        <f t="shared" si="3"/>
        <v>-19</v>
      </c>
      <c r="M91" s="52">
        <f t="shared" si="3"/>
        <v>-30.016666669999999</v>
      </c>
      <c r="N91" s="52">
        <f t="shared" si="3"/>
        <v>-56.333333330000002</v>
      </c>
      <c r="O91" s="52">
        <f t="shared" si="3"/>
        <v>-36</v>
      </c>
      <c r="P91" s="52">
        <f t="shared" si="3"/>
        <v>-36</v>
      </c>
      <c r="Q91" s="52">
        <f t="shared" si="3"/>
        <v>-36</v>
      </c>
      <c r="R91" s="52">
        <f t="shared" si="3"/>
        <v>-36</v>
      </c>
      <c r="S91" s="52">
        <f t="shared" si="3"/>
        <v>-36</v>
      </c>
      <c r="T91" s="52">
        <f t="shared" si="3"/>
        <v>-71</v>
      </c>
      <c r="U91" s="52">
        <f t="shared" si="3"/>
        <v>-39</v>
      </c>
      <c r="V91" s="52">
        <f t="shared" si="3"/>
        <v>-47</v>
      </c>
      <c r="W91" s="52">
        <f t="shared" si="3"/>
        <v>-15.66666667</v>
      </c>
      <c r="X91" s="52">
        <f t="shared" si="3"/>
        <v>-30.550000000000001</v>
      </c>
      <c r="Y91" s="52">
        <f t="shared" si="3"/>
        <v>-15.16666667</v>
      </c>
      <c r="Z91" s="52">
        <f t="shared" si="3"/>
        <v>-35</v>
      </c>
      <c r="AA91" s="52">
        <f t="shared" si="3"/>
        <v>0</v>
      </c>
      <c r="AB91" s="53">
        <f t="shared" si="3"/>
        <v>0</v>
      </c>
    </row>
    <row r="92" ht="16.5">
      <c r="A92" s="35"/>
      <c r="B92" s="54">
        <v>45707</v>
      </c>
      <c r="C92" s="60">
        <f>SUMIF(E92:AB92,"&gt;0")</f>
        <v>11.550000000000001</v>
      </c>
      <c r="D92" s="61">
        <f>SUMIF(E92:AB92,"&lt;0")</f>
        <v>-423.61666666999997</v>
      </c>
      <c r="E92" s="73">
        <f t="shared" si="3"/>
        <v>-3.5999999999999996</v>
      </c>
      <c r="F92" s="52">
        <f t="shared" si="3"/>
        <v>-41</v>
      </c>
      <c r="G92" s="52">
        <f t="shared" si="3"/>
        <v>-41</v>
      </c>
      <c r="H92" s="52">
        <f t="shared" si="3"/>
        <v>-41</v>
      </c>
      <c r="I92" s="52">
        <f t="shared" si="3"/>
        <v>-38.266666669999999</v>
      </c>
      <c r="J92" s="52">
        <f t="shared" si="3"/>
        <v>0</v>
      </c>
      <c r="K92" s="52">
        <f t="shared" si="3"/>
        <v>0</v>
      </c>
      <c r="L92" s="52">
        <f t="shared" si="3"/>
        <v>0</v>
      </c>
      <c r="M92" s="52">
        <f t="shared" si="3"/>
        <v>0</v>
      </c>
      <c r="N92" s="52">
        <f t="shared" si="3"/>
        <v>11.550000000000001</v>
      </c>
      <c r="O92" s="52">
        <f t="shared" si="3"/>
        <v>0</v>
      </c>
      <c r="P92" s="52">
        <f t="shared" si="3"/>
        <v>0</v>
      </c>
      <c r="Q92" s="52">
        <f t="shared" si="3"/>
        <v>-25.283333330000001</v>
      </c>
      <c r="R92" s="52">
        <f t="shared" si="3"/>
        <v>-41</v>
      </c>
      <c r="S92" s="52">
        <f t="shared" si="3"/>
        <v>-41</v>
      </c>
      <c r="T92" s="52">
        <f t="shared" si="3"/>
        <v>-78</v>
      </c>
      <c r="U92" s="52">
        <f t="shared" si="3"/>
        <v>-39</v>
      </c>
      <c r="V92" s="52">
        <f t="shared" si="3"/>
        <v>-34.466666670000002</v>
      </c>
      <c r="W92" s="52">
        <f t="shared" si="3"/>
        <v>0</v>
      </c>
      <c r="X92" s="52">
        <f t="shared" si="3"/>
        <v>0</v>
      </c>
      <c r="Y92" s="52">
        <f t="shared" si="3"/>
        <v>0</v>
      </c>
      <c r="Z92" s="52">
        <f t="shared" si="3"/>
        <v>0</v>
      </c>
      <c r="AA92" s="52">
        <f t="shared" si="3"/>
        <v>0</v>
      </c>
      <c r="AB92" s="53">
        <f t="shared" si="3"/>
        <v>0</v>
      </c>
    </row>
    <row r="93" ht="16.5">
      <c r="A93" s="35"/>
      <c r="B93" s="54">
        <v>45708</v>
      </c>
      <c r="C93" s="60">
        <f>SUMIF(E93:AB93,"&gt;0")</f>
        <v>112.94999999999999</v>
      </c>
      <c r="D93" s="61">
        <f>SUMIF(E93:AB93,"&lt;0")</f>
        <v>-323.33333333000002</v>
      </c>
      <c r="E93" s="73">
        <f t="shared" si="3"/>
        <v>12.25</v>
      </c>
      <c r="F93" s="52">
        <f t="shared" si="3"/>
        <v>13.300000000000001</v>
      </c>
      <c r="G93" s="52">
        <f t="shared" si="3"/>
        <v>0</v>
      </c>
      <c r="H93" s="52">
        <f t="shared" si="3"/>
        <v>0</v>
      </c>
      <c r="I93" s="52">
        <f t="shared" si="3"/>
        <v>0</v>
      </c>
      <c r="J93" s="52">
        <f t="shared" si="3"/>
        <v>10.5</v>
      </c>
      <c r="K93" s="52">
        <f t="shared" si="3"/>
        <v>16.100000000000001</v>
      </c>
      <c r="L93" s="52">
        <f t="shared" si="3"/>
        <v>12.6</v>
      </c>
      <c r="M93" s="52">
        <f t="shared" si="3"/>
        <v>-26.333333329999999</v>
      </c>
      <c r="N93" s="52">
        <f t="shared" si="3"/>
        <v>-60</v>
      </c>
      <c r="O93" s="52">
        <f t="shared" si="3"/>
        <v>-39</v>
      </c>
      <c r="P93" s="52">
        <f t="shared" si="3"/>
        <v>-26</v>
      </c>
      <c r="Q93" s="52">
        <f t="shared" si="3"/>
        <v>-26</v>
      </c>
      <c r="R93" s="52">
        <f t="shared" si="3"/>
        <v>-26</v>
      </c>
      <c r="S93" s="52">
        <f t="shared" si="3"/>
        <v>-41</v>
      </c>
      <c r="T93" s="52">
        <f t="shared" si="3"/>
        <v>-60</v>
      </c>
      <c r="U93" s="52">
        <f t="shared" si="3"/>
        <v>-19</v>
      </c>
      <c r="V93" s="52">
        <f t="shared" si="3"/>
        <v>10.550000000000001</v>
      </c>
      <c r="W93" s="52">
        <f t="shared" si="3"/>
        <v>14.25</v>
      </c>
      <c r="X93" s="52">
        <f t="shared" si="3"/>
        <v>0</v>
      </c>
      <c r="Y93" s="52">
        <f t="shared" si="3"/>
        <v>0</v>
      </c>
      <c r="Z93" s="52">
        <f t="shared" si="3"/>
        <v>0</v>
      </c>
      <c r="AA93" s="52">
        <f t="shared" si="3"/>
        <v>0</v>
      </c>
      <c r="AB93" s="53">
        <f t="shared" si="3"/>
        <v>23.399999999999999</v>
      </c>
    </row>
    <row r="94" ht="16.5">
      <c r="A94" s="35"/>
      <c r="B94" s="54">
        <v>45709</v>
      </c>
      <c r="C94" s="60">
        <f>SUMIF(E94:AB94,"&gt;0")</f>
        <v>103.86666667</v>
      </c>
      <c r="D94" s="61">
        <f>SUMIF(E94:AB94,"&lt;0")</f>
        <v>-288.03333333</v>
      </c>
      <c r="E94" s="73">
        <f t="shared" si="3"/>
        <v>21</v>
      </c>
      <c r="F94" s="52">
        <f t="shared" si="3"/>
        <v>21</v>
      </c>
      <c r="G94" s="52">
        <f t="shared" si="3"/>
        <v>30</v>
      </c>
      <c r="H94" s="52">
        <f t="shared" si="3"/>
        <v>0</v>
      </c>
      <c r="I94" s="52">
        <f t="shared" si="3"/>
        <v>21</v>
      </c>
      <c r="J94" s="52">
        <f t="shared" si="3"/>
        <v>10.866666670000001</v>
      </c>
      <c r="K94" s="52">
        <f t="shared" si="3"/>
        <v>0</v>
      </c>
      <c r="L94" s="52">
        <f t="shared" si="3"/>
        <v>0</v>
      </c>
      <c r="M94" s="52">
        <f t="shared" si="3"/>
        <v>-36</v>
      </c>
      <c r="N94" s="52">
        <f t="shared" si="3"/>
        <v>-40.966666670000002</v>
      </c>
      <c r="O94" s="52">
        <f t="shared" si="3"/>
        <v>-21</v>
      </c>
      <c r="P94" s="52">
        <f t="shared" si="3"/>
        <v>-21</v>
      </c>
      <c r="Q94" s="52">
        <f t="shared" si="3"/>
        <v>-21</v>
      </c>
      <c r="R94" s="52">
        <f t="shared" si="3"/>
        <v>-21</v>
      </c>
      <c r="S94" s="52">
        <f t="shared" si="3"/>
        <v>-41</v>
      </c>
      <c r="T94" s="52">
        <f t="shared" si="3"/>
        <v>-41</v>
      </c>
      <c r="U94" s="52">
        <f t="shared" si="3"/>
        <v>-40</v>
      </c>
      <c r="V94" s="52">
        <f t="shared" si="3"/>
        <v>-1.73333333</v>
      </c>
      <c r="W94" s="52">
        <f t="shared" si="3"/>
        <v>0</v>
      </c>
      <c r="X94" s="52">
        <f t="shared" si="3"/>
        <v>0</v>
      </c>
      <c r="Y94" s="52">
        <f t="shared" si="3"/>
        <v>0</v>
      </c>
      <c r="Z94" s="52">
        <f t="shared" si="3"/>
        <v>0</v>
      </c>
      <c r="AA94" s="52">
        <f t="shared" si="3"/>
        <v>0</v>
      </c>
      <c r="AB94" s="53">
        <f t="shared" si="3"/>
        <v>-3.3333333299999999</v>
      </c>
    </row>
    <row r="95" ht="16.5">
      <c r="A95" s="35"/>
      <c r="B95" s="54">
        <v>45710</v>
      </c>
      <c r="C95" s="60">
        <f>SUMIF(E95:AB95,"&gt;0")</f>
        <v>17.93333333</v>
      </c>
      <c r="D95" s="61">
        <f>SUMIF(E95:AB95,"&lt;0")</f>
        <v>-665.96666667</v>
      </c>
      <c r="E95" s="73">
        <f t="shared" si="3"/>
        <v>-22</v>
      </c>
      <c r="F95" s="52">
        <f t="shared" si="3"/>
        <v>0</v>
      </c>
      <c r="G95" s="52">
        <f t="shared" si="3"/>
        <v>6.93333333</v>
      </c>
      <c r="H95" s="52">
        <f t="shared" si="3"/>
        <v>11</v>
      </c>
      <c r="I95" s="52">
        <f t="shared" si="3"/>
        <v>0</v>
      </c>
      <c r="J95" s="52">
        <f t="shared" si="3"/>
        <v>0</v>
      </c>
      <c r="K95" s="52">
        <f t="shared" si="3"/>
        <v>0</v>
      </c>
      <c r="L95" s="52">
        <f t="shared" si="3"/>
        <v>-20.666666670000001</v>
      </c>
      <c r="M95" s="52">
        <f t="shared" si="3"/>
        <v>-49.299999999999997</v>
      </c>
      <c r="N95" s="52">
        <f t="shared" si="3"/>
        <v>-26</v>
      </c>
      <c r="O95" s="52">
        <f t="shared" si="3"/>
        <v>-26</v>
      </c>
      <c r="P95" s="52">
        <f t="shared" si="3"/>
        <v>-26</v>
      </c>
      <c r="Q95" s="52">
        <f t="shared" si="3"/>
        <v>-26</v>
      </c>
      <c r="R95" s="52">
        <f t="shared" si="3"/>
        <v>-26</v>
      </c>
      <c r="S95" s="52">
        <f t="shared" si="3"/>
        <v>-26</v>
      </c>
      <c r="T95" s="52">
        <f t="shared" si="3"/>
        <v>-41</v>
      </c>
      <c r="U95" s="52">
        <f t="shared" si="3"/>
        <v>-47</v>
      </c>
      <c r="V95" s="52">
        <f t="shared" si="3"/>
        <v>-39</v>
      </c>
      <c r="W95" s="52">
        <f t="shared" si="3"/>
        <v>-39</v>
      </c>
      <c r="X95" s="52">
        <f t="shared" si="3"/>
        <v>-39</v>
      </c>
      <c r="Y95" s="52">
        <f t="shared" si="3"/>
        <v>-39</v>
      </c>
      <c r="Z95" s="52">
        <f t="shared" si="3"/>
        <v>-58</v>
      </c>
      <c r="AA95" s="52">
        <f t="shared" si="3"/>
        <v>-58</v>
      </c>
      <c r="AB95" s="53">
        <f t="shared" si="3"/>
        <v>-58</v>
      </c>
    </row>
    <row r="96" ht="16.5">
      <c r="A96" s="35"/>
      <c r="B96" s="54">
        <v>45711</v>
      </c>
      <c r="C96" s="60">
        <f>SUMIF(E96:AB96,"&gt;0")</f>
        <v>242</v>
      </c>
      <c r="D96" s="61">
        <f>SUMIF(E96:AB96,"&lt;0")</f>
        <v>-328.36666666999997</v>
      </c>
      <c r="E96" s="73">
        <f t="shared" si="3"/>
        <v>-60</v>
      </c>
      <c r="F96" s="52">
        <f t="shared" si="3"/>
        <v>-41</v>
      </c>
      <c r="G96" s="52">
        <f t="shared" si="3"/>
        <v>-41</v>
      </c>
      <c r="H96" s="52">
        <f t="shared" si="3"/>
        <v>-41</v>
      </c>
      <c r="I96" s="52">
        <f t="shared" si="3"/>
        <v>-41</v>
      </c>
      <c r="J96" s="52">
        <f t="shared" si="3"/>
        <v>-41</v>
      </c>
      <c r="K96" s="52">
        <f t="shared" si="3"/>
        <v>-41</v>
      </c>
      <c r="L96" s="52">
        <f t="shared" si="3"/>
        <v>-22.366666670000001</v>
      </c>
      <c r="M96" s="52">
        <f t="shared" si="3"/>
        <v>0</v>
      </c>
      <c r="N96" s="52">
        <f t="shared" si="3"/>
        <v>21</v>
      </c>
      <c r="O96" s="52">
        <f t="shared" si="3"/>
        <v>21</v>
      </c>
      <c r="P96" s="52">
        <f t="shared" si="3"/>
        <v>21</v>
      </c>
      <c r="Q96" s="52">
        <f t="shared" si="3"/>
        <v>21</v>
      </c>
      <c r="R96" s="52">
        <f t="shared" si="3"/>
        <v>21</v>
      </c>
      <c r="S96" s="52">
        <f t="shared" si="3"/>
        <v>41</v>
      </c>
      <c r="T96" s="52">
        <f t="shared" ref="T96:AB96" si="4">T26+T61</f>
        <v>47</v>
      </c>
      <c r="U96" s="52">
        <f t="shared" si="4"/>
        <v>47</v>
      </c>
      <c r="V96" s="52">
        <f t="shared" si="4"/>
        <v>2</v>
      </c>
      <c r="W96" s="52">
        <f t="shared" si="4"/>
        <v>0</v>
      </c>
      <c r="X96" s="52">
        <f t="shared" si="4"/>
        <v>0</v>
      </c>
      <c r="Y96" s="52">
        <f t="shared" si="4"/>
        <v>0</v>
      </c>
      <c r="Z96" s="52">
        <f t="shared" si="4"/>
        <v>0</v>
      </c>
      <c r="AA96" s="52">
        <f t="shared" si="4"/>
        <v>0</v>
      </c>
      <c r="AB96" s="53">
        <f t="shared" si="4"/>
        <v>0</v>
      </c>
    </row>
    <row r="97" ht="16.5">
      <c r="A97" s="35"/>
      <c r="B97" s="54">
        <v>45712</v>
      </c>
      <c r="C97" s="60">
        <f>SUMIF(E97:AB97,"&gt;0")</f>
        <v>314.80000000000001</v>
      </c>
      <c r="D97" s="61">
        <f>SUMIF(E97:AB97,"&lt;0")</f>
        <v>0</v>
      </c>
      <c r="E97" s="73">
        <f t="shared" ref="E97:AB104" si="5">E27+E62</f>
        <v>0</v>
      </c>
      <c r="F97" s="52">
        <f t="shared" si="5"/>
        <v>0</v>
      </c>
      <c r="G97" s="52">
        <f t="shared" si="5"/>
        <v>0</v>
      </c>
      <c r="H97" s="52">
        <f t="shared" si="5"/>
        <v>0</v>
      </c>
      <c r="I97" s="52">
        <f t="shared" si="5"/>
        <v>0</v>
      </c>
      <c r="J97" s="52">
        <f t="shared" si="5"/>
        <v>0</v>
      </c>
      <c r="K97" s="52">
        <f t="shared" si="5"/>
        <v>0</v>
      </c>
      <c r="L97" s="52">
        <f t="shared" si="5"/>
        <v>0</v>
      </c>
      <c r="M97" s="52">
        <f t="shared" si="5"/>
        <v>16.800000000000001</v>
      </c>
      <c r="N97" s="52">
        <f t="shared" si="5"/>
        <v>47</v>
      </c>
      <c r="O97" s="52">
        <f t="shared" si="5"/>
        <v>47</v>
      </c>
      <c r="P97" s="52">
        <f t="shared" si="5"/>
        <v>47</v>
      </c>
      <c r="Q97" s="52">
        <f t="shared" si="5"/>
        <v>21</v>
      </c>
      <c r="R97" s="52">
        <f t="shared" si="5"/>
        <v>21</v>
      </c>
      <c r="S97" s="52">
        <f t="shared" si="5"/>
        <v>21</v>
      </c>
      <c r="T97" s="52">
        <f t="shared" si="5"/>
        <v>47</v>
      </c>
      <c r="U97" s="52">
        <f t="shared" si="5"/>
        <v>47</v>
      </c>
      <c r="V97" s="52">
        <f t="shared" si="5"/>
        <v>0</v>
      </c>
      <c r="W97" s="52">
        <f t="shared" si="5"/>
        <v>0</v>
      </c>
      <c r="X97" s="52">
        <f t="shared" si="5"/>
        <v>0</v>
      </c>
      <c r="Y97" s="52">
        <f t="shared" si="5"/>
        <v>0</v>
      </c>
      <c r="Z97" s="52">
        <f t="shared" si="5"/>
        <v>0</v>
      </c>
      <c r="AA97" s="52">
        <f t="shared" si="5"/>
        <v>0</v>
      </c>
      <c r="AB97" s="53">
        <f t="shared" si="5"/>
        <v>0</v>
      </c>
    </row>
    <row r="98" ht="16.5">
      <c r="A98" s="35"/>
      <c r="B98" s="54">
        <v>45713</v>
      </c>
      <c r="C98" s="60">
        <f>SUMIF(E98:AB98,"&gt;0")</f>
        <v>21</v>
      </c>
      <c r="D98" s="61">
        <f>SUMIF(E98:AB98,"&lt;0")</f>
        <v>-561.73333333000005</v>
      </c>
      <c r="E98" s="73">
        <f t="shared" si="5"/>
        <v>0</v>
      </c>
      <c r="F98" s="52">
        <f t="shared" si="5"/>
        <v>-13.66666667</v>
      </c>
      <c r="G98" s="52">
        <f t="shared" si="5"/>
        <v>-41</v>
      </c>
      <c r="H98" s="52">
        <f t="shared" si="5"/>
        <v>-41</v>
      </c>
      <c r="I98" s="52">
        <f t="shared" si="5"/>
        <v>-41</v>
      </c>
      <c r="J98" s="52">
        <f t="shared" si="5"/>
        <v>-34.833333330000002</v>
      </c>
      <c r="K98" s="52">
        <f t="shared" si="5"/>
        <v>0</v>
      </c>
      <c r="L98" s="52">
        <f t="shared" si="5"/>
        <v>0</v>
      </c>
      <c r="M98" s="52">
        <f t="shared" si="5"/>
        <v>0</v>
      </c>
      <c r="N98" s="52">
        <f t="shared" si="5"/>
        <v>21</v>
      </c>
      <c r="O98" s="52">
        <f t="shared" si="5"/>
        <v>-20.5</v>
      </c>
      <c r="P98" s="52">
        <f t="shared" si="5"/>
        <v>-41</v>
      </c>
      <c r="Q98" s="52">
        <f t="shared" si="5"/>
        <v>-41</v>
      </c>
      <c r="R98" s="52">
        <f t="shared" si="5"/>
        <v>-41</v>
      </c>
      <c r="S98" s="52">
        <f t="shared" si="5"/>
        <v>-41</v>
      </c>
      <c r="T98" s="52">
        <f t="shared" si="5"/>
        <v>-60</v>
      </c>
      <c r="U98" s="52">
        <f t="shared" si="5"/>
        <v>-1.5</v>
      </c>
      <c r="V98" s="52">
        <f t="shared" si="5"/>
        <v>-2</v>
      </c>
      <c r="W98" s="52">
        <f t="shared" si="5"/>
        <v>-0.23333333000000001</v>
      </c>
      <c r="X98" s="52">
        <f t="shared" si="5"/>
        <v>-2</v>
      </c>
      <c r="Y98" s="52">
        <f t="shared" si="5"/>
        <v>-20</v>
      </c>
      <c r="Z98" s="52">
        <f t="shared" si="5"/>
        <v>-40</v>
      </c>
      <c r="AA98" s="52">
        <f t="shared" si="5"/>
        <v>-40</v>
      </c>
      <c r="AB98" s="53">
        <f t="shared" si="5"/>
        <v>-40</v>
      </c>
    </row>
    <row r="99" ht="16.5">
      <c r="A99" s="35"/>
      <c r="B99" s="54">
        <v>45714</v>
      </c>
      <c r="C99" s="60">
        <f>SUMIF(E99:AB99,"&gt;0")</f>
        <v>82</v>
      </c>
      <c r="D99" s="61">
        <f>SUMIF(E99:AB99,"&lt;0")</f>
        <v>-415.16666667000004</v>
      </c>
      <c r="E99" s="73">
        <f t="shared" si="5"/>
        <v>-10.25</v>
      </c>
      <c r="F99" s="52">
        <f t="shared" si="5"/>
        <v>-10</v>
      </c>
      <c r="G99" s="52">
        <f t="shared" si="5"/>
        <v>0</v>
      </c>
      <c r="H99" s="52">
        <f t="shared" si="5"/>
        <v>0</v>
      </c>
      <c r="I99" s="52">
        <f t="shared" si="5"/>
        <v>0</v>
      </c>
      <c r="J99" s="52">
        <f t="shared" si="5"/>
        <v>0</v>
      </c>
      <c r="K99" s="52">
        <f t="shared" si="5"/>
        <v>0</v>
      </c>
      <c r="L99" s="52">
        <f t="shared" si="5"/>
        <v>-9.81666667</v>
      </c>
      <c r="M99" s="52">
        <f t="shared" si="5"/>
        <v>-58</v>
      </c>
      <c r="N99" s="52">
        <f t="shared" si="5"/>
        <v>-41</v>
      </c>
      <c r="O99" s="52">
        <f t="shared" si="5"/>
        <v>-41</v>
      </c>
      <c r="P99" s="52">
        <f t="shared" si="5"/>
        <v>-41</v>
      </c>
      <c r="Q99" s="52">
        <f t="shared" si="5"/>
        <v>-41</v>
      </c>
      <c r="R99" s="52">
        <f t="shared" si="5"/>
        <v>-4.0999999999999996</v>
      </c>
      <c r="S99" s="52">
        <f t="shared" si="5"/>
        <v>41</v>
      </c>
      <c r="T99" s="52">
        <f t="shared" si="5"/>
        <v>41</v>
      </c>
      <c r="U99" s="52">
        <f t="shared" si="5"/>
        <v>0</v>
      </c>
      <c r="V99" s="52">
        <f t="shared" si="5"/>
        <v>-9.6666666699999997</v>
      </c>
      <c r="W99" s="52">
        <f t="shared" si="5"/>
        <v>-4</v>
      </c>
      <c r="X99" s="52">
        <f t="shared" si="5"/>
        <v>-18</v>
      </c>
      <c r="Y99" s="52">
        <f t="shared" si="5"/>
        <v>-5.3333333300000003</v>
      </c>
      <c r="Z99" s="52">
        <f t="shared" si="5"/>
        <v>-40</v>
      </c>
      <c r="AA99" s="52">
        <f t="shared" si="5"/>
        <v>-41</v>
      </c>
      <c r="AB99" s="53">
        <f t="shared" si="5"/>
        <v>-41</v>
      </c>
    </row>
    <row r="100" ht="16.5">
      <c r="A100" s="35"/>
      <c r="B100" s="54">
        <v>45715</v>
      </c>
      <c r="C100" s="60">
        <f>SUMIF(E100:AB100,"&gt;0")</f>
        <v>0</v>
      </c>
      <c r="D100" s="61">
        <f>SUMIF(E100:AB100,"&lt;0")</f>
        <v>-719.56666667000002</v>
      </c>
      <c r="E100" s="73">
        <f t="shared" si="5"/>
        <v>0</v>
      </c>
      <c r="F100" s="52">
        <f t="shared" si="5"/>
        <v>0</v>
      </c>
      <c r="G100" s="52">
        <f t="shared" si="5"/>
        <v>0</v>
      </c>
      <c r="H100" s="52">
        <f t="shared" si="5"/>
        <v>0</v>
      </c>
      <c r="I100" s="52">
        <f t="shared" si="5"/>
        <v>0</v>
      </c>
      <c r="J100" s="52">
        <f t="shared" si="5"/>
        <v>0</v>
      </c>
      <c r="K100" s="52">
        <f t="shared" si="5"/>
        <v>-1.53333333</v>
      </c>
      <c r="L100" s="52">
        <f t="shared" si="5"/>
        <v>-21</v>
      </c>
      <c r="M100" s="52">
        <f t="shared" si="5"/>
        <v>-41</v>
      </c>
      <c r="N100" s="52">
        <f t="shared" si="5"/>
        <v>-75</v>
      </c>
      <c r="O100" s="52">
        <f t="shared" si="5"/>
        <v>-36</v>
      </c>
      <c r="P100" s="52">
        <f t="shared" si="5"/>
        <v>-36</v>
      </c>
      <c r="Q100" s="52">
        <f t="shared" si="5"/>
        <v>-36</v>
      </c>
      <c r="R100" s="52">
        <f t="shared" si="5"/>
        <v>-36</v>
      </c>
      <c r="S100" s="52">
        <f t="shared" si="5"/>
        <v>-36</v>
      </c>
      <c r="T100" s="52">
        <f t="shared" si="5"/>
        <v>-55</v>
      </c>
      <c r="U100" s="52">
        <f t="shared" si="5"/>
        <v>-62.866666670000001</v>
      </c>
      <c r="V100" s="52">
        <f t="shared" si="5"/>
        <v>-35</v>
      </c>
      <c r="W100" s="52">
        <f t="shared" si="5"/>
        <v>-29.5</v>
      </c>
      <c r="X100" s="52">
        <f t="shared" si="5"/>
        <v>-39</v>
      </c>
      <c r="Y100" s="52">
        <f t="shared" si="5"/>
        <v>-58</v>
      </c>
      <c r="Z100" s="52">
        <f t="shared" si="5"/>
        <v>-49.666666669999998</v>
      </c>
      <c r="AA100" s="52">
        <f t="shared" si="5"/>
        <v>-36</v>
      </c>
      <c r="AB100" s="53">
        <f t="shared" si="5"/>
        <v>-36</v>
      </c>
    </row>
    <row r="101" ht="16.5">
      <c r="A101" s="35"/>
      <c r="B101" s="54">
        <v>45716</v>
      </c>
      <c r="C101" s="60">
        <f>SUMIF(E101:AB101,"&gt;0")</f>
        <v>0</v>
      </c>
      <c r="D101" s="61">
        <f>SUMIF(E101:AB101,"&lt;0")</f>
        <v>-818.51666667000006</v>
      </c>
      <c r="E101" s="73">
        <f t="shared" si="5"/>
        <v>-41</v>
      </c>
      <c r="F101" s="52">
        <f t="shared" si="5"/>
        <v>-15.71666667</v>
      </c>
      <c r="G101" s="52">
        <f t="shared" si="5"/>
        <v>-31</v>
      </c>
      <c r="H101" s="52">
        <f t="shared" si="5"/>
        <v>-31</v>
      </c>
      <c r="I101" s="52">
        <f t="shared" si="5"/>
        <v>-31</v>
      </c>
      <c r="J101" s="52">
        <f t="shared" si="5"/>
        <v>-41</v>
      </c>
      <c r="K101" s="52">
        <f t="shared" si="5"/>
        <v>-2</v>
      </c>
      <c r="L101" s="52">
        <f t="shared" si="5"/>
        <v>-19</v>
      </c>
      <c r="M101" s="52">
        <f t="shared" si="5"/>
        <v>-39</v>
      </c>
      <c r="N101" s="52">
        <f t="shared" si="5"/>
        <v>-56</v>
      </c>
      <c r="O101" s="52">
        <f t="shared" si="5"/>
        <v>-41</v>
      </c>
      <c r="P101" s="52">
        <f t="shared" si="5"/>
        <v>-31</v>
      </c>
      <c r="Q101" s="52">
        <f t="shared" si="5"/>
        <v>-31</v>
      </c>
      <c r="R101" s="52">
        <f t="shared" si="5"/>
        <v>-28.699999999999999</v>
      </c>
      <c r="S101" s="52">
        <f t="shared" si="5"/>
        <v>0</v>
      </c>
      <c r="T101" s="52">
        <f t="shared" si="5"/>
        <v>0</v>
      </c>
      <c r="U101" s="52">
        <f t="shared" si="5"/>
        <v>-9.3333333300000003</v>
      </c>
      <c r="V101" s="52">
        <f t="shared" si="5"/>
        <v>-63</v>
      </c>
      <c r="W101" s="52">
        <f t="shared" si="5"/>
        <v>-28.666666670000001</v>
      </c>
      <c r="X101" s="52">
        <f t="shared" si="5"/>
        <v>-39</v>
      </c>
      <c r="Y101" s="52">
        <f t="shared" si="5"/>
        <v>-39</v>
      </c>
      <c r="Z101" s="52">
        <f t="shared" si="5"/>
        <v>-68</v>
      </c>
      <c r="AA101" s="52">
        <f t="shared" si="5"/>
        <v>-73.099999999999994</v>
      </c>
      <c r="AB101" s="53">
        <f t="shared" si="5"/>
        <v>-60</v>
      </c>
    </row>
    <row r="102" ht="16.5">
      <c r="A102" s="35"/>
      <c r="B102" s="55"/>
      <c r="C102" s="60">
        <f>SUMIF(E102:AB102,"&gt;0")</f>
        <v>0</v>
      </c>
      <c r="D102" s="61">
        <f>SUMIF(E102:AB102,"&lt;0")</f>
        <v>0</v>
      </c>
      <c r="E102" s="73">
        <f t="shared" si="5"/>
        <v>0</v>
      </c>
      <c r="F102" s="52">
        <f t="shared" si="5"/>
        <v>0</v>
      </c>
      <c r="G102" s="52">
        <f t="shared" si="5"/>
        <v>0</v>
      </c>
      <c r="H102" s="52">
        <f t="shared" si="5"/>
        <v>0</v>
      </c>
      <c r="I102" s="52">
        <f t="shared" si="5"/>
        <v>0</v>
      </c>
      <c r="J102" s="52">
        <f t="shared" si="5"/>
        <v>0</v>
      </c>
      <c r="K102" s="52">
        <f t="shared" si="5"/>
        <v>0</v>
      </c>
      <c r="L102" s="52">
        <f t="shared" si="5"/>
        <v>0</v>
      </c>
      <c r="M102" s="52">
        <f t="shared" si="5"/>
        <v>0</v>
      </c>
      <c r="N102" s="52">
        <f t="shared" si="5"/>
        <v>0</v>
      </c>
      <c r="O102" s="52">
        <f t="shared" si="5"/>
        <v>0</v>
      </c>
      <c r="P102" s="52">
        <f t="shared" si="5"/>
        <v>0</v>
      </c>
      <c r="Q102" s="52">
        <f t="shared" si="5"/>
        <v>0</v>
      </c>
      <c r="R102" s="52">
        <f t="shared" si="5"/>
        <v>0</v>
      </c>
      <c r="S102" s="52">
        <f t="shared" si="5"/>
        <v>0</v>
      </c>
      <c r="T102" s="52">
        <f t="shared" si="5"/>
        <v>0</v>
      </c>
      <c r="U102" s="52">
        <f t="shared" si="5"/>
        <v>0</v>
      </c>
      <c r="V102" s="52">
        <f t="shared" si="5"/>
        <v>0</v>
      </c>
      <c r="W102" s="52">
        <f t="shared" si="5"/>
        <v>0</v>
      </c>
      <c r="X102" s="52">
        <f t="shared" si="5"/>
        <v>0</v>
      </c>
      <c r="Y102" s="52">
        <f t="shared" si="5"/>
        <v>0</v>
      </c>
      <c r="Z102" s="52">
        <f t="shared" si="5"/>
        <v>0</v>
      </c>
      <c r="AA102" s="52">
        <f t="shared" si="5"/>
        <v>0</v>
      </c>
      <c r="AB102" s="53">
        <f t="shared" si="5"/>
        <v>0</v>
      </c>
    </row>
    <row r="103" ht="16.5">
      <c r="A103" s="35"/>
      <c r="B103" s="55"/>
      <c r="C103" s="60">
        <f>SUMIF(E103:AB103,"&gt;0")</f>
        <v>0</v>
      </c>
      <c r="D103" s="61">
        <f>SUMIF(E103:AB103,"&lt;0")</f>
        <v>0</v>
      </c>
      <c r="E103" s="73">
        <f t="shared" si="5"/>
        <v>0</v>
      </c>
      <c r="F103" s="52">
        <f t="shared" si="5"/>
        <v>0</v>
      </c>
      <c r="G103" s="52">
        <f t="shared" si="5"/>
        <v>0</v>
      </c>
      <c r="H103" s="52">
        <f t="shared" si="5"/>
        <v>0</v>
      </c>
      <c r="I103" s="52">
        <f t="shared" si="5"/>
        <v>0</v>
      </c>
      <c r="J103" s="52">
        <f t="shared" si="5"/>
        <v>0</v>
      </c>
      <c r="K103" s="52">
        <f t="shared" si="5"/>
        <v>0</v>
      </c>
      <c r="L103" s="52">
        <f t="shared" si="5"/>
        <v>0</v>
      </c>
      <c r="M103" s="52">
        <f t="shared" si="5"/>
        <v>0</v>
      </c>
      <c r="N103" s="52">
        <f t="shared" si="5"/>
        <v>0</v>
      </c>
      <c r="O103" s="52">
        <f t="shared" si="5"/>
        <v>0</v>
      </c>
      <c r="P103" s="52">
        <f t="shared" si="5"/>
        <v>0</v>
      </c>
      <c r="Q103" s="52">
        <f t="shared" si="5"/>
        <v>0</v>
      </c>
      <c r="R103" s="52">
        <f t="shared" si="5"/>
        <v>0</v>
      </c>
      <c r="S103" s="52">
        <f t="shared" si="5"/>
        <v>0</v>
      </c>
      <c r="T103" s="52">
        <f t="shared" si="5"/>
        <v>0</v>
      </c>
      <c r="U103" s="52">
        <f t="shared" si="5"/>
        <v>0</v>
      </c>
      <c r="V103" s="52">
        <f t="shared" si="5"/>
        <v>0</v>
      </c>
      <c r="W103" s="52">
        <f t="shared" si="5"/>
        <v>0</v>
      </c>
      <c r="X103" s="52">
        <f t="shared" si="5"/>
        <v>0</v>
      </c>
      <c r="Y103" s="52">
        <f t="shared" si="5"/>
        <v>0</v>
      </c>
      <c r="Z103" s="52">
        <f t="shared" si="5"/>
        <v>0</v>
      </c>
      <c r="AA103" s="52">
        <f t="shared" si="5"/>
        <v>0</v>
      </c>
      <c r="AB103" s="53">
        <f t="shared" si="5"/>
        <v>0</v>
      </c>
    </row>
    <row r="104" ht="15.75">
      <c r="A104" s="35"/>
      <c r="B104" s="56"/>
      <c r="C104" s="75">
        <f>SUMIF(E104:AB104,"&gt;0")</f>
        <v>0</v>
      </c>
      <c r="D104" s="76">
        <f>SUMIF(E104:AB104,"&lt;0")</f>
        <v>0</v>
      </c>
      <c r="E104" s="77">
        <f t="shared" si="5"/>
        <v>0</v>
      </c>
      <c r="F104" s="78">
        <f t="shared" si="5"/>
        <v>0</v>
      </c>
      <c r="G104" s="78">
        <f t="shared" si="5"/>
        <v>0</v>
      </c>
      <c r="H104" s="78">
        <f t="shared" si="5"/>
        <v>0</v>
      </c>
      <c r="I104" s="78">
        <f t="shared" si="5"/>
        <v>0</v>
      </c>
      <c r="J104" s="78">
        <f t="shared" si="5"/>
        <v>0</v>
      </c>
      <c r="K104" s="78">
        <f t="shared" si="5"/>
        <v>0</v>
      </c>
      <c r="L104" s="78">
        <f t="shared" si="5"/>
        <v>0</v>
      </c>
      <c r="M104" s="78">
        <f t="shared" si="5"/>
        <v>0</v>
      </c>
      <c r="N104" s="78">
        <f t="shared" si="5"/>
        <v>0</v>
      </c>
      <c r="O104" s="78">
        <f t="shared" si="5"/>
        <v>0</v>
      </c>
      <c r="P104" s="78">
        <f t="shared" si="5"/>
        <v>0</v>
      </c>
      <c r="Q104" s="78">
        <f t="shared" si="5"/>
        <v>0</v>
      </c>
      <c r="R104" s="78">
        <f t="shared" si="5"/>
        <v>0</v>
      </c>
      <c r="S104" s="78">
        <f t="shared" si="5"/>
        <v>0</v>
      </c>
      <c r="T104" s="78">
        <f t="shared" si="5"/>
        <v>0</v>
      </c>
      <c r="U104" s="78">
        <f t="shared" si="5"/>
        <v>0</v>
      </c>
      <c r="V104" s="78">
        <f t="shared" si="5"/>
        <v>0</v>
      </c>
      <c r="W104" s="78">
        <f t="shared" si="5"/>
        <v>0</v>
      </c>
      <c r="X104" s="78">
        <f t="shared" si="5"/>
        <v>0</v>
      </c>
      <c r="Y104" s="78">
        <f t="shared" si="5"/>
        <v>0</v>
      </c>
      <c r="Z104" s="78">
        <f t="shared" si="5"/>
        <v>0</v>
      </c>
      <c r="AA104" s="78">
        <f t="shared" si="5"/>
        <v>0</v>
      </c>
      <c r="AB104" s="79">
        <f t="shared" si="5"/>
        <v>0</v>
      </c>
    </row>
  </sheetData>
  <mergeCells count="71"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E37:AB37"/>
    <mergeCell ref="C37:D38"/>
    <mergeCell ref="B37:B38"/>
    <mergeCell ref="C39:D39"/>
    <mergeCell ref="C40:D40"/>
    <mergeCell ref="C41:D41"/>
    <mergeCell ref="B2:B3"/>
    <mergeCell ref="C2:D3"/>
    <mergeCell ref="E2:AB2"/>
    <mergeCell ref="C4:D4"/>
    <mergeCell ref="C5:D5"/>
    <mergeCell ref="C6:D6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42:D42"/>
    <mergeCell ref="C43:D43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  <mergeCell ref="C55:D55"/>
    <mergeCell ref="C56:D56"/>
    <mergeCell ref="C57:D57"/>
    <mergeCell ref="C58:D58"/>
    <mergeCell ref="C59:D59"/>
    <mergeCell ref="C60:D60"/>
    <mergeCell ref="C61:D61"/>
    <mergeCell ref="C62:D62"/>
    <mergeCell ref="C63:D63"/>
    <mergeCell ref="C64:D64"/>
    <mergeCell ref="C65:D65"/>
    <mergeCell ref="C66:D66"/>
    <mergeCell ref="C67:D67"/>
    <mergeCell ref="C68:D68"/>
    <mergeCell ref="C69:D69"/>
    <mergeCell ref="B72:B73"/>
    <mergeCell ref="C72:D73"/>
    <mergeCell ref="E72:AB72"/>
  </mergeCells>
  <pageSetup r:id="rId1" paperSize="9" orientation="portrait"/>
</worksheet>
</file>

<file path=xl/worksheets/sheet6.xml><?xml version="1.0" encoding="utf-8"?>
<worksheet xmlns:r="http://schemas.openxmlformats.org/officeDocument/2006/relationships" xmlns="http://schemas.openxmlformats.org/spreadsheetml/2006/main">
  <sheetViews>
    <sheetView workbookViewId="0">
      <selection activeCell="B4" sqref="B4:B34"/>
    </sheetView>
  </sheetViews>
  <sheetFormatPr defaultRowHeight="15"/>
  <cols>
    <col min="1" max="1" width="5.710938" customWidth="1"/>
    <col min="2" max="2" width="10.71094" customWidth="1"/>
    <col min="4" max="4" width="17" customWidth="1"/>
  </cols>
  <sheetData>
    <row r="1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</row>
    <row r="2" thickBot="1" ht="19.5">
      <c r="A2" s="35"/>
      <c r="B2" s="36" t="s">
        <v>37</v>
      </c>
      <c r="C2" s="37" t="s">
        <v>38</v>
      </c>
      <c r="D2" s="38"/>
      <c r="E2" s="39" t="s">
        <v>45</v>
      </c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40"/>
      <c r="AC2" s="35"/>
    </row>
    <row r="3" thickTop="1" thickBot="1" ht="16.5">
      <c r="A3" s="35"/>
      <c r="B3" s="41"/>
      <c r="C3" s="42"/>
      <c r="D3" s="43"/>
      <c r="E3" s="44" t="s">
        <v>3</v>
      </c>
      <c r="F3" s="45" t="s">
        <v>4</v>
      </c>
      <c r="G3" s="45" t="s">
        <v>5</v>
      </c>
      <c r="H3" s="45" t="s">
        <v>6</v>
      </c>
      <c r="I3" s="45" t="s">
        <v>7</v>
      </c>
      <c r="J3" s="45" t="s">
        <v>8</v>
      </c>
      <c r="K3" s="45" t="s">
        <v>9</v>
      </c>
      <c r="L3" s="45" t="s">
        <v>10</v>
      </c>
      <c r="M3" s="45" t="s">
        <v>11</v>
      </c>
      <c r="N3" s="45" t="s">
        <v>12</v>
      </c>
      <c r="O3" s="45" t="s">
        <v>13</v>
      </c>
      <c r="P3" s="45" t="s">
        <v>14</v>
      </c>
      <c r="Q3" s="45" t="s">
        <v>15</v>
      </c>
      <c r="R3" s="45" t="s">
        <v>16</v>
      </c>
      <c r="S3" s="46" t="s">
        <v>17</v>
      </c>
      <c r="T3" s="45" t="s">
        <v>18</v>
      </c>
      <c r="U3" s="45" t="s">
        <v>19</v>
      </c>
      <c r="V3" s="45" t="s">
        <v>20</v>
      </c>
      <c r="W3" s="45" t="s">
        <v>21</v>
      </c>
      <c r="X3" s="45" t="s">
        <v>22</v>
      </c>
      <c r="Y3" s="45" t="s">
        <v>23</v>
      </c>
      <c r="Z3" s="45" t="s">
        <v>24</v>
      </c>
      <c r="AA3" s="45" t="s">
        <v>25</v>
      </c>
      <c r="AB3" s="47" t="s">
        <v>26</v>
      </c>
      <c r="AC3" s="35"/>
    </row>
    <row r="4" ht="17.25">
      <c r="A4" s="35"/>
      <c r="B4" s="48">
        <v>45689</v>
      </c>
      <c r="C4" s="49">
        <f>SUM(E4:AB4)</f>
        <v>583.25</v>
      </c>
      <c r="D4" s="50"/>
      <c r="E4" s="62">
        <v>7.7229999999999999</v>
      </c>
      <c r="F4" s="70">
        <v>15.348000000000001</v>
      </c>
      <c r="G4" s="70">
        <v>16.911999999999999</v>
      </c>
      <c r="H4" s="70">
        <v>8.4719999999999995</v>
      </c>
      <c r="I4" s="70">
        <v>17.431999999999999</v>
      </c>
      <c r="J4" s="70">
        <v>2.2930000000000001</v>
      </c>
      <c r="K4" s="70">
        <v>-15.266999999999999</v>
      </c>
      <c r="L4" s="70">
        <v>49.594000000000001</v>
      </c>
      <c r="M4" s="70">
        <v>25.003</v>
      </c>
      <c r="N4" s="70">
        <v>17.106999999999999</v>
      </c>
      <c r="O4" s="70">
        <v>19.510999999999999</v>
      </c>
      <c r="P4" s="70">
        <v>116.879</v>
      </c>
      <c r="Q4" s="70">
        <v>146.488</v>
      </c>
      <c r="R4" s="71">
        <v>75.784000000000006</v>
      </c>
      <c r="S4" s="72">
        <v>53.212000000000003</v>
      </c>
      <c r="T4" s="52">
        <v>4.0970000000000004</v>
      </c>
      <c r="U4" s="52">
        <v>2.532</v>
      </c>
      <c r="V4" s="52">
        <v>2.6110000000000002</v>
      </c>
      <c r="W4" s="52">
        <v>16.431999999999999</v>
      </c>
      <c r="X4" s="52">
        <v>28.164000000000001</v>
      </c>
      <c r="Y4" s="52">
        <v>1.7989999999999999</v>
      </c>
      <c r="Z4" s="52">
        <v>1.8300000000000001</v>
      </c>
      <c r="AA4" s="52">
        <v>-15.053000000000001</v>
      </c>
      <c r="AB4" s="53">
        <v>-15.653</v>
      </c>
      <c r="AC4" s="35"/>
    </row>
    <row r="5" ht="16.5">
      <c r="A5" s="35"/>
      <c r="B5" s="54">
        <v>45690</v>
      </c>
      <c r="C5" s="49">
        <f>SUM(E5:AB5)</f>
        <v>65.296999999999997</v>
      </c>
      <c r="D5" s="50"/>
      <c r="E5" s="73">
        <v>3.851</v>
      </c>
      <c r="F5" s="52">
        <v>5.0220000000000002</v>
      </c>
      <c r="G5" s="52">
        <v>2.0779999999999998</v>
      </c>
      <c r="H5" s="52">
        <v>21.861000000000001</v>
      </c>
      <c r="I5" s="52">
        <v>8.6210000000000004</v>
      </c>
      <c r="J5" s="52">
        <v>-5.1420000000000003</v>
      </c>
      <c r="K5" s="52">
        <v>-5.2210000000000001</v>
      </c>
      <c r="L5" s="52">
        <v>12.244</v>
      </c>
      <c r="M5" s="52">
        <v>-3.323</v>
      </c>
      <c r="N5" s="52">
        <v>4.4100000000000001</v>
      </c>
      <c r="O5" s="52">
        <v>21.890000000000001</v>
      </c>
      <c r="P5" s="52">
        <v>-5.5819999999999999</v>
      </c>
      <c r="Q5" s="52">
        <v>5.1769999999999996</v>
      </c>
      <c r="R5" s="52">
        <v>31.884</v>
      </c>
      <c r="S5" s="52">
        <v>10.426</v>
      </c>
      <c r="T5" s="52">
        <v>-5.5469999999999997</v>
      </c>
      <c r="U5" s="52">
        <v>-7.9359999999999999</v>
      </c>
      <c r="V5" s="52">
        <v>-16.561</v>
      </c>
      <c r="W5" s="52">
        <v>-6.2939999999999996</v>
      </c>
      <c r="X5" s="52">
        <v>3.202</v>
      </c>
      <c r="Y5" s="52">
        <v>0.38800000000000001</v>
      </c>
      <c r="Z5" s="52">
        <v>-6.1909999999999998</v>
      </c>
      <c r="AA5" s="52">
        <v>-10.439</v>
      </c>
      <c r="AB5" s="53">
        <v>6.4790000000000001</v>
      </c>
      <c r="AC5" s="35"/>
    </row>
    <row r="6" ht="16.5">
      <c r="A6" s="35"/>
      <c r="B6" s="54">
        <v>45691</v>
      </c>
      <c r="C6" s="49">
        <f>SUM(E6:AB6)</f>
        <v>-97.767000000000024</v>
      </c>
      <c r="D6" s="50"/>
      <c r="E6" s="73">
        <v>12.159000000000001</v>
      </c>
      <c r="F6" s="52">
        <v>13.462999999999999</v>
      </c>
      <c r="G6" s="52">
        <v>31.244</v>
      </c>
      <c r="H6" s="52">
        <v>23.103000000000002</v>
      </c>
      <c r="I6" s="52">
        <v>6.7599999999999998</v>
      </c>
      <c r="J6" s="52">
        <v>-11.367000000000001</v>
      </c>
      <c r="K6" s="52">
        <v>-9.5</v>
      </c>
      <c r="L6" s="52">
        <v>5.5709999999999997</v>
      </c>
      <c r="M6" s="52">
        <v>-17.266999999999999</v>
      </c>
      <c r="N6" s="52">
        <v>-42.122999999999998</v>
      </c>
      <c r="O6" s="52">
        <v>-40.683999999999997</v>
      </c>
      <c r="P6" s="52">
        <v>3.8530000000000002</v>
      </c>
      <c r="Q6" s="52">
        <v>-20.800000000000001</v>
      </c>
      <c r="R6" s="52">
        <v>-68.563000000000002</v>
      </c>
      <c r="S6" s="52">
        <v>-58.201000000000001</v>
      </c>
      <c r="T6" s="52">
        <v>1.6879999999999999</v>
      </c>
      <c r="U6" s="52">
        <v>0.042000000000000003</v>
      </c>
      <c r="V6" s="52">
        <v>11.785</v>
      </c>
      <c r="W6" s="52">
        <v>21.117999999999999</v>
      </c>
      <c r="X6" s="52">
        <v>17.082999999999998</v>
      </c>
      <c r="Y6" s="52">
        <v>4.492</v>
      </c>
      <c r="Z6" s="52">
        <v>-1.5269999999999999</v>
      </c>
      <c r="AA6" s="52">
        <v>-2.0710000000000002</v>
      </c>
      <c r="AB6" s="53">
        <v>21.975000000000001</v>
      </c>
      <c r="AC6" s="35"/>
    </row>
    <row r="7" ht="16.5">
      <c r="A7" s="35"/>
      <c r="B7" s="54">
        <v>45692</v>
      </c>
      <c r="C7" s="49">
        <f>SUM(E7:AB7)</f>
        <v>-364.6819999999999</v>
      </c>
      <c r="D7" s="50"/>
      <c r="E7" s="73">
        <v>35.948999999999998</v>
      </c>
      <c r="F7" s="52">
        <v>22.510000000000002</v>
      </c>
      <c r="G7" s="52">
        <v>5.601</v>
      </c>
      <c r="H7" s="52">
        <v>-3.1349999999999998</v>
      </c>
      <c r="I7" s="52">
        <v>-9.2899999999999991</v>
      </c>
      <c r="J7" s="52">
        <v>-10.571</v>
      </c>
      <c r="K7" s="52">
        <v>7.9939999999999998</v>
      </c>
      <c r="L7" s="52">
        <v>-28.361999999999998</v>
      </c>
      <c r="M7" s="52">
        <v>-6.2060000000000004</v>
      </c>
      <c r="N7" s="52">
        <v>-53.104999999999997</v>
      </c>
      <c r="O7" s="52">
        <v>-74.216999999999999</v>
      </c>
      <c r="P7" s="52">
        <v>-60.685000000000002</v>
      </c>
      <c r="Q7" s="52">
        <v>-17.318999999999999</v>
      </c>
      <c r="R7" s="52">
        <v>-57.634</v>
      </c>
      <c r="S7" s="52">
        <v>-84.301000000000002</v>
      </c>
      <c r="T7" s="52">
        <v>-9.2769999999999992</v>
      </c>
      <c r="U7" s="52">
        <v>-0.45300000000000001</v>
      </c>
      <c r="V7" s="52">
        <v>6.5970000000000004</v>
      </c>
      <c r="W7" s="52">
        <v>2.6840000000000002</v>
      </c>
      <c r="X7" s="52">
        <v>13.470000000000001</v>
      </c>
      <c r="Y7" s="52">
        <v>-2.6099999999999999</v>
      </c>
      <c r="Z7" s="52">
        <v>-11.786</v>
      </c>
      <c r="AA7" s="52">
        <v>-22.908000000000001</v>
      </c>
      <c r="AB7" s="53">
        <v>-7.6280000000000001</v>
      </c>
      <c r="AC7" s="35"/>
    </row>
    <row r="8" ht="16.5">
      <c r="A8" s="35"/>
      <c r="B8" s="54">
        <v>45693</v>
      </c>
      <c r="C8" s="49">
        <f>SUM(E8:AB8)</f>
        <v>92.584000000000032</v>
      </c>
      <c r="D8" s="50"/>
      <c r="E8" s="73">
        <v>-3.964</v>
      </c>
      <c r="F8" s="52">
        <v>-18.404</v>
      </c>
      <c r="G8" s="52">
        <v>-45.966999999999999</v>
      </c>
      <c r="H8" s="52">
        <v>-28.670000000000002</v>
      </c>
      <c r="I8" s="74">
        <v>-19.204000000000001</v>
      </c>
      <c r="J8" s="52">
        <v>-29.219000000000001</v>
      </c>
      <c r="K8" s="52">
        <v>-51.104999999999997</v>
      </c>
      <c r="L8" s="52">
        <v>-18.140999999999998</v>
      </c>
      <c r="M8" s="52">
        <v>48.436</v>
      </c>
      <c r="N8" s="52">
        <v>69.390000000000001</v>
      </c>
      <c r="O8" s="52">
        <v>75.730000000000004</v>
      </c>
      <c r="P8" s="52">
        <v>73.677999999999997</v>
      </c>
      <c r="Q8" s="52">
        <v>70.906000000000006</v>
      </c>
      <c r="R8" s="52">
        <v>75.858000000000004</v>
      </c>
      <c r="S8" s="52">
        <v>38.459000000000003</v>
      </c>
      <c r="T8" s="52">
        <v>1.645</v>
      </c>
      <c r="U8" s="52">
        <v>-24.192</v>
      </c>
      <c r="V8" s="52">
        <v>-6.7350000000000003</v>
      </c>
      <c r="W8" s="52">
        <v>-0.86299999999999999</v>
      </c>
      <c r="X8" s="52">
        <v>-6.7939999999999996</v>
      </c>
      <c r="Y8" s="52">
        <v>-22.452999999999999</v>
      </c>
      <c r="Z8" s="52">
        <v>-13.003</v>
      </c>
      <c r="AA8" s="52">
        <v>-52.546999999999997</v>
      </c>
      <c r="AB8" s="53">
        <v>-20.257000000000001</v>
      </c>
      <c r="AC8" s="35"/>
    </row>
    <row r="9" ht="16.5">
      <c r="A9" s="35"/>
      <c r="B9" s="54">
        <v>45694</v>
      </c>
      <c r="C9" s="49">
        <f>SUM(E9:AB9)</f>
        <v>54.147000000000006</v>
      </c>
      <c r="D9" s="50"/>
      <c r="E9" s="73">
        <v>-3.2229999999999999</v>
      </c>
      <c r="F9" s="52">
        <v>-29.856000000000002</v>
      </c>
      <c r="G9" s="52">
        <v>-29.852</v>
      </c>
      <c r="H9" s="52">
        <v>-21.109999999999999</v>
      </c>
      <c r="I9" s="52">
        <v>-32.652000000000001</v>
      </c>
      <c r="J9" s="52">
        <v>-37.5</v>
      </c>
      <c r="K9" s="52">
        <v>-38.625999999999998</v>
      </c>
      <c r="L9" s="52">
        <v>-3.1309999999999998</v>
      </c>
      <c r="M9" s="52">
        <v>50.374000000000002</v>
      </c>
      <c r="N9" s="52">
        <v>50.289000000000001</v>
      </c>
      <c r="O9" s="52">
        <v>80.109999999999999</v>
      </c>
      <c r="P9" s="52">
        <v>61.274999999999999</v>
      </c>
      <c r="Q9" s="52">
        <v>33.390999999999998</v>
      </c>
      <c r="R9" s="52">
        <v>-3.8620000000000001</v>
      </c>
      <c r="S9" s="52">
        <v>-7.75</v>
      </c>
      <c r="T9" s="52">
        <v>-6.6390000000000002</v>
      </c>
      <c r="U9" s="52">
        <v>-9.0609999999999999</v>
      </c>
      <c r="V9" s="52">
        <v>-1.363</v>
      </c>
      <c r="W9" s="52">
        <v>0.57099999999999995</v>
      </c>
      <c r="X9" s="52">
        <v>1.7649999999999999</v>
      </c>
      <c r="Y9" s="52">
        <v>-6.048</v>
      </c>
      <c r="Z9" s="52">
        <v>0.86499999999999999</v>
      </c>
      <c r="AA9" s="52">
        <v>-2.1699999999999999</v>
      </c>
      <c r="AB9" s="53">
        <v>8.3499999999999996</v>
      </c>
      <c r="AC9" s="35"/>
    </row>
    <row r="10" ht="16.5">
      <c r="A10" s="35"/>
      <c r="B10" s="54">
        <v>45695</v>
      </c>
      <c r="C10" s="49">
        <f>SUM(E10:AB10)</f>
        <v>381.94900000000001</v>
      </c>
      <c r="D10" s="50"/>
      <c r="E10" s="73">
        <v>21.605</v>
      </c>
      <c r="F10" s="52">
        <v>-2.3799999999999999</v>
      </c>
      <c r="G10" s="52">
        <v>10.573</v>
      </c>
      <c r="H10" s="52">
        <v>24.149999999999999</v>
      </c>
      <c r="I10" s="52">
        <v>19.084</v>
      </c>
      <c r="J10" s="52">
        <v>13.225</v>
      </c>
      <c r="K10" s="52">
        <v>-4.4400000000000004</v>
      </c>
      <c r="L10" s="52">
        <v>0.69799999999999995</v>
      </c>
      <c r="M10" s="52">
        <v>-23.378</v>
      </c>
      <c r="N10" s="52">
        <v>-22.16</v>
      </c>
      <c r="O10" s="52">
        <v>9.3569999999999993</v>
      </c>
      <c r="P10" s="52">
        <v>62.198</v>
      </c>
      <c r="Q10" s="52">
        <v>65.373000000000005</v>
      </c>
      <c r="R10" s="52">
        <v>90.275999999999996</v>
      </c>
      <c r="S10" s="52">
        <v>80.790000000000006</v>
      </c>
      <c r="T10" s="52">
        <v>3.6600000000000001</v>
      </c>
      <c r="U10" s="52">
        <v>-3.6019999999999999</v>
      </c>
      <c r="V10" s="52">
        <v>19.393000000000001</v>
      </c>
      <c r="W10" s="52">
        <v>14.744999999999999</v>
      </c>
      <c r="X10" s="52">
        <v>3.528</v>
      </c>
      <c r="Y10" s="52">
        <v>4.4429999999999996</v>
      </c>
      <c r="Z10" s="52">
        <v>0.26700000000000002</v>
      </c>
      <c r="AA10" s="52">
        <v>-0.057000000000000002</v>
      </c>
      <c r="AB10" s="53">
        <v>-5.399</v>
      </c>
      <c r="AC10" s="35"/>
    </row>
    <row r="11" ht="16.5">
      <c r="A11" s="35"/>
      <c r="B11" s="54">
        <v>45696</v>
      </c>
      <c r="C11" s="49">
        <f>SUM(E11:AB11)</f>
        <v>638.80700000000024</v>
      </c>
      <c r="D11" s="50"/>
      <c r="E11" s="73">
        <v>4.4889999999999999</v>
      </c>
      <c r="F11" s="52">
        <v>-15.349</v>
      </c>
      <c r="G11" s="52">
        <v>-10.432</v>
      </c>
      <c r="H11" s="52">
        <v>2.4649999999999999</v>
      </c>
      <c r="I11" s="52">
        <v>-21.760999999999999</v>
      </c>
      <c r="J11" s="52">
        <v>-20.818000000000001</v>
      </c>
      <c r="K11" s="52">
        <v>14.462999999999999</v>
      </c>
      <c r="L11" s="52">
        <v>24.946000000000002</v>
      </c>
      <c r="M11" s="52">
        <v>55.433</v>
      </c>
      <c r="N11" s="52">
        <v>106.86</v>
      </c>
      <c r="O11" s="52">
        <v>120.04300000000001</v>
      </c>
      <c r="P11" s="52">
        <v>142.482</v>
      </c>
      <c r="Q11" s="52">
        <v>131.262</v>
      </c>
      <c r="R11" s="52">
        <v>104.048</v>
      </c>
      <c r="S11" s="52">
        <v>51.786999999999999</v>
      </c>
      <c r="T11" s="52">
        <v>-9.5399999999999991</v>
      </c>
      <c r="U11" s="52">
        <v>-27.588999999999999</v>
      </c>
      <c r="V11" s="52">
        <v>1.367</v>
      </c>
      <c r="W11" s="52">
        <v>-0.751</v>
      </c>
      <c r="X11" s="52">
        <v>-0.68600000000000005</v>
      </c>
      <c r="Y11" s="52">
        <v>-0.29399999999999998</v>
      </c>
      <c r="Z11" s="52">
        <v>-0.50600000000000001</v>
      </c>
      <c r="AA11" s="52">
        <v>-10.372</v>
      </c>
      <c r="AB11" s="53">
        <v>-2.7400000000000002</v>
      </c>
      <c r="AC11" s="35"/>
    </row>
    <row r="12" ht="16.5">
      <c r="A12" s="35"/>
      <c r="B12" s="54">
        <v>45697</v>
      </c>
      <c r="C12" s="49">
        <f>SUM(E12:AB12)</f>
        <v>-77.430000000000007</v>
      </c>
      <c r="D12" s="50"/>
      <c r="E12" s="73">
        <v>-5.7869999999999999</v>
      </c>
      <c r="F12" s="52">
        <v>-29.050999999999998</v>
      </c>
      <c r="G12" s="52">
        <v>-5.4009999999999998</v>
      </c>
      <c r="H12" s="52">
        <v>-0.024</v>
      </c>
      <c r="I12" s="52">
        <v>-13.805999999999999</v>
      </c>
      <c r="J12" s="52">
        <v>-29.495999999999999</v>
      </c>
      <c r="K12" s="52">
        <v>-0.17000000000000001</v>
      </c>
      <c r="L12" s="52">
        <v>-1.083</v>
      </c>
      <c r="M12" s="52">
        <v>6.5739999999999998</v>
      </c>
      <c r="N12" s="52">
        <v>11.218</v>
      </c>
      <c r="O12" s="52">
        <v>4.5540000000000003</v>
      </c>
      <c r="P12" s="52">
        <v>0.84699999999999998</v>
      </c>
      <c r="Q12" s="52">
        <v>9.7650000000000006</v>
      </c>
      <c r="R12" s="52">
        <v>4.157</v>
      </c>
      <c r="S12" s="52">
        <v>1.7</v>
      </c>
      <c r="T12" s="52">
        <v>-9.4220000000000006</v>
      </c>
      <c r="U12" s="52">
        <v>-9.6280000000000001</v>
      </c>
      <c r="V12" s="52">
        <v>-8.1579999999999995</v>
      </c>
      <c r="W12" s="52">
        <v>-0.30099999999999999</v>
      </c>
      <c r="X12" s="52">
        <v>-8.5920000000000005</v>
      </c>
      <c r="Y12" s="52">
        <v>-2.8490000000000002</v>
      </c>
      <c r="Z12" s="52">
        <v>-0.129</v>
      </c>
      <c r="AA12" s="52">
        <v>-1.397</v>
      </c>
      <c r="AB12" s="53">
        <v>9.0489999999999995</v>
      </c>
      <c r="AC12" s="35"/>
    </row>
    <row r="13" ht="16.5">
      <c r="A13" s="35"/>
      <c r="B13" s="54">
        <v>45698</v>
      </c>
      <c r="C13" s="49">
        <f>SUM(E13:AB13)</f>
        <v>-184.85500000000002</v>
      </c>
      <c r="D13" s="50"/>
      <c r="E13" s="73">
        <v>6.843</v>
      </c>
      <c r="F13" s="52">
        <v>-10.455</v>
      </c>
      <c r="G13" s="52">
        <v>-19.388999999999999</v>
      </c>
      <c r="H13" s="52">
        <v>11.771000000000001</v>
      </c>
      <c r="I13" s="52">
        <v>-24.324999999999999</v>
      </c>
      <c r="J13" s="52">
        <v>-35.536000000000001</v>
      </c>
      <c r="K13" s="52">
        <v>-36.271000000000001</v>
      </c>
      <c r="L13" s="52">
        <v>2.5409999999999999</v>
      </c>
      <c r="M13" s="52">
        <v>14.885999999999999</v>
      </c>
      <c r="N13" s="52">
        <v>10.186999999999999</v>
      </c>
      <c r="O13" s="52">
        <v>13.667</v>
      </c>
      <c r="P13" s="52">
        <v>11.651</v>
      </c>
      <c r="Q13" s="52">
        <v>-19.239999999999998</v>
      </c>
      <c r="R13" s="52">
        <v>-30.640999999999998</v>
      </c>
      <c r="S13" s="52">
        <v>7.6449999999999996</v>
      </c>
      <c r="T13" s="52">
        <v>-45.189</v>
      </c>
      <c r="U13" s="52">
        <v>-5.9649999999999999</v>
      </c>
      <c r="V13" s="52">
        <v>-6.9429999999999996</v>
      </c>
      <c r="W13" s="52">
        <v>0.85599999999999998</v>
      </c>
      <c r="X13" s="52">
        <v>6.399</v>
      </c>
      <c r="Y13" s="52">
        <v>0.60199999999999998</v>
      </c>
      <c r="Z13" s="52">
        <v>-4.6180000000000003</v>
      </c>
      <c r="AA13" s="52">
        <v>-19.558</v>
      </c>
      <c r="AB13" s="53">
        <v>-13.773</v>
      </c>
      <c r="AC13" s="35"/>
    </row>
    <row r="14" ht="16.5">
      <c r="A14" s="35"/>
      <c r="B14" s="54">
        <v>45699</v>
      </c>
      <c r="C14" s="49">
        <f>SUM(E14:AB14)</f>
        <v>334.00499999999994</v>
      </c>
      <c r="D14" s="50"/>
      <c r="E14" s="73">
        <v>15.417999999999999</v>
      </c>
      <c r="F14" s="52">
        <v>-0.104</v>
      </c>
      <c r="G14" s="52">
        <v>-22.359000000000002</v>
      </c>
      <c r="H14" s="52">
        <v>-22.603000000000002</v>
      </c>
      <c r="I14" s="52">
        <v>-15.651</v>
      </c>
      <c r="J14" s="52">
        <v>-19.454000000000001</v>
      </c>
      <c r="K14" s="52">
        <v>-25.312999999999999</v>
      </c>
      <c r="L14" s="52">
        <v>3.7240000000000002</v>
      </c>
      <c r="M14" s="52">
        <v>21.25</v>
      </c>
      <c r="N14" s="52">
        <v>67.125</v>
      </c>
      <c r="O14" s="52">
        <v>152.53299999999999</v>
      </c>
      <c r="P14" s="52">
        <v>146.58699999999999</v>
      </c>
      <c r="Q14" s="52">
        <v>56.031999999999996</v>
      </c>
      <c r="R14" s="52">
        <v>-18.052</v>
      </c>
      <c r="S14" s="52">
        <v>7.056</v>
      </c>
      <c r="T14" s="52">
        <v>-12.486000000000001</v>
      </c>
      <c r="U14" s="52">
        <v>-2.8620000000000001</v>
      </c>
      <c r="V14" s="52">
        <v>3.0649999999999999</v>
      </c>
      <c r="W14" s="52">
        <v>4.4020000000000001</v>
      </c>
      <c r="X14" s="52">
        <v>3.1960000000000002</v>
      </c>
      <c r="Y14" s="52">
        <v>3.1389999999999998</v>
      </c>
      <c r="Z14" s="52">
        <v>1.419</v>
      </c>
      <c r="AA14" s="52">
        <v>-8.2560000000000002</v>
      </c>
      <c r="AB14" s="53">
        <v>-3.8010000000000002</v>
      </c>
      <c r="AC14" s="35"/>
    </row>
    <row r="15" ht="16.5">
      <c r="A15" s="35"/>
      <c r="B15" s="54">
        <v>45700</v>
      </c>
      <c r="C15" s="49">
        <f>SUM(E15:AB15)</f>
        <v>0</v>
      </c>
      <c r="D15" s="50"/>
      <c r="E15" s="73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3"/>
      <c r="AC15" s="35"/>
    </row>
    <row r="16" ht="16.5">
      <c r="A16" s="35"/>
      <c r="B16" s="54">
        <v>45701</v>
      </c>
      <c r="C16" s="49">
        <f>SUM(E16:AB16)</f>
        <v>0</v>
      </c>
      <c r="D16" s="50"/>
      <c r="E16" s="73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3"/>
      <c r="AC16" s="35"/>
    </row>
    <row r="17" ht="16.5">
      <c r="A17" s="35"/>
      <c r="B17" s="54">
        <v>45702</v>
      </c>
      <c r="C17" s="49">
        <f>SUM(E17:AB17)</f>
        <v>0</v>
      </c>
      <c r="D17" s="50"/>
      <c r="E17" s="51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52"/>
      <c r="AB17" s="53"/>
      <c r="AC17" s="35"/>
    </row>
    <row r="18" ht="16.5">
      <c r="A18" s="35"/>
      <c r="B18" s="54">
        <v>45703</v>
      </c>
      <c r="C18" s="49">
        <f>SUM(E18:AB18)</f>
        <v>0</v>
      </c>
      <c r="D18" s="50"/>
      <c r="E18" s="73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53"/>
      <c r="AC18" s="35"/>
    </row>
    <row r="19" ht="16.5">
      <c r="A19" s="35"/>
      <c r="B19" s="54">
        <v>45704</v>
      </c>
      <c r="C19" s="49">
        <f>SUM(E19:AB19)</f>
        <v>0</v>
      </c>
      <c r="D19" s="50"/>
      <c r="E19" s="73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3"/>
      <c r="AC19" s="35"/>
    </row>
    <row r="20" ht="16.5">
      <c r="A20" s="35"/>
      <c r="B20" s="54">
        <v>45705</v>
      </c>
      <c r="C20" s="49">
        <f>SUM(E20:AB20)</f>
        <v>0</v>
      </c>
      <c r="D20" s="50"/>
      <c r="E20" s="73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53"/>
      <c r="AC20" s="35"/>
    </row>
    <row r="21" ht="16.5">
      <c r="A21" s="35"/>
      <c r="B21" s="54">
        <v>45706</v>
      </c>
      <c r="C21" s="49">
        <f>SUM(E21:AB21)</f>
        <v>0</v>
      </c>
      <c r="D21" s="50"/>
      <c r="E21" s="73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  <c r="AA21" s="52"/>
      <c r="AB21" s="53"/>
      <c r="AC21" s="35"/>
    </row>
    <row r="22" ht="16.5">
      <c r="A22" s="35"/>
      <c r="B22" s="54">
        <v>45707</v>
      </c>
      <c r="C22" s="49">
        <f>SUM(E22:AB22)</f>
        <v>0</v>
      </c>
      <c r="D22" s="50"/>
      <c r="E22" s="73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  <c r="AA22" s="52"/>
      <c r="AB22" s="53"/>
      <c r="AC22" s="35"/>
    </row>
    <row r="23" ht="16.5">
      <c r="A23" s="35"/>
      <c r="B23" s="54">
        <v>45708</v>
      </c>
      <c r="C23" s="49">
        <f>SUM(E23:AB23)</f>
        <v>0</v>
      </c>
      <c r="D23" s="50"/>
      <c r="E23" s="73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53"/>
      <c r="AC23" s="35"/>
    </row>
    <row r="24" ht="16.5">
      <c r="A24" s="35"/>
      <c r="B24" s="54">
        <v>45709</v>
      </c>
      <c r="C24" s="49">
        <f>SUM(E24:AB24)</f>
        <v>0</v>
      </c>
      <c r="D24" s="50"/>
      <c r="E24" s="73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3"/>
      <c r="AC24" s="35"/>
    </row>
    <row r="25" ht="16.5">
      <c r="A25" s="35"/>
      <c r="B25" s="54">
        <v>45710</v>
      </c>
      <c r="C25" s="49">
        <f>SUM(E25:AB25)</f>
        <v>0</v>
      </c>
      <c r="D25" s="50"/>
      <c r="E25" s="73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53"/>
      <c r="AC25" s="35"/>
    </row>
    <row r="26" ht="16.5">
      <c r="A26" s="35"/>
      <c r="B26" s="54">
        <v>45711</v>
      </c>
      <c r="C26" s="49">
        <f>SUM(E26:AB26)</f>
        <v>-820.33999999999992</v>
      </c>
      <c r="D26" s="50"/>
      <c r="E26" s="73">
        <v>5.7869999999999999</v>
      </c>
      <c r="F26" s="52">
        <v>8.1389999999999993</v>
      </c>
      <c r="G26" s="52">
        <v>3.25</v>
      </c>
      <c r="H26" s="52">
        <v>1.3600000000000001</v>
      </c>
      <c r="I26" s="52">
        <v>-1.7070000000000001</v>
      </c>
      <c r="J26" s="52">
        <v>9.2379999999999995</v>
      </c>
      <c r="K26" s="52">
        <v>20.376000000000001</v>
      </c>
      <c r="L26" s="52">
        <v>-22.148</v>
      </c>
      <c r="M26" s="52">
        <v>-41.497</v>
      </c>
      <c r="N26" s="52">
        <v>-81.757999999999996</v>
      </c>
      <c r="O26" s="52">
        <v>-105.48699999999999</v>
      </c>
      <c r="P26" s="52">
        <v>-120.41500000000001</v>
      </c>
      <c r="Q26" s="52">
        <v>-125.595</v>
      </c>
      <c r="R26" s="52">
        <v>-169.101</v>
      </c>
      <c r="S26" s="52">
        <v>-126.364</v>
      </c>
      <c r="T26" s="52">
        <v>-70.501000000000005</v>
      </c>
      <c r="U26" s="52">
        <v>-13.663</v>
      </c>
      <c r="V26" s="52">
        <v>-4.4000000000000004</v>
      </c>
      <c r="W26" s="52">
        <v>-3.593</v>
      </c>
      <c r="X26" s="52">
        <v>-1.413</v>
      </c>
      <c r="Y26" s="52">
        <v>-4.0640000000000001</v>
      </c>
      <c r="Z26" s="52">
        <v>0.39400000000000002</v>
      </c>
      <c r="AA26" s="52">
        <v>4.3929999999999998</v>
      </c>
      <c r="AB26" s="53">
        <v>18.428999999999998</v>
      </c>
      <c r="AC26" s="35"/>
    </row>
    <row r="27" ht="16.5">
      <c r="A27" s="35"/>
      <c r="B27" s="54">
        <v>45712</v>
      </c>
      <c r="C27" s="49">
        <f>SUM(E27:AB27)</f>
        <v>-891.40700000000015</v>
      </c>
      <c r="D27" s="50"/>
      <c r="E27" s="73">
        <v>4.0579999999999998</v>
      </c>
      <c r="F27" s="52">
        <v>6.1440000000000001</v>
      </c>
      <c r="G27" s="52">
        <v>-15.455</v>
      </c>
      <c r="H27" s="52">
        <v>-10.285</v>
      </c>
      <c r="I27" s="52">
        <v>-3.7170000000000001</v>
      </c>
      <c r="J27" s="52">
        <v>-7.4459999999999997</v>
      </c>
      <c r="K27" s="52">
        <v>-1.5860000000000001</v>
      </c>
      <c r="L27" s="52">
        <v>-9.5899999999999999</v>
      </c>
      <c r="M27" s="52">
        <v>-59.613999999999997</v>
      </c>
      <c r="N27" s="52">
        <v>-105.63200000000001</v>
      </c>
      <c r="O27" s="52">
        <v>-143.828</v>
      </c>
      <c r="P27" s="52">
        <v>-133.898</v>
      </c>
      <c r="Q27" s="52">
        <v>-137.53200000000001</v>
      </c>
      <c r="R27" s="52">
        <v>-149.721</v>
      </c>
      <c r="S27" s="52">
        <v>-119.31</v>
      </c>
      <c r="T27" s="52">
        <v>-1.3740000000000001</v>
      </c>
      <c r="U27" s="52">
        <v>10.304</v>
      </c>
      <c r="V27" s="52">
        <v>-9.3450000000000006</v>
      </c>
      <c r="W27" s="52">
        <v>-0.83299999999999996</v>
      </c>
      <c r="X27" s="52">
        <v>-0.23000000000000001</v>
      </c>
      <c r="Y27" s="52">
        <v>0.17599999999999999</v>
      </c>
      <c r="Z27" s="52">
        <v>0.55900000000000005</v>
      </c>
      <c r="AA27" s="52">
        <v>-12.907999999999999</v>
      </c>
      <c r="AB27" s="53">
        <v>9.6560000000000006</v>
      </c>
      <c r="AC27" s="35"/>
    </row>
    <row r="28" ht="16.5">
      <c r="A28" s="35"/>
      <c r="B28" s="54">
        <v>45713</v>
      </c>
      <c r="C28" s="49">
        <f>SUM(E28:AB28)</f>
        <v>0</v>
      </c>
      <c r="D28" s="50"/>
      <c r="E28" s="73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3"/>
      <c r="AC28" s="35"/>
    </row>
    <row r="29" ht="16.5">
      <c r="A29" s="35"/>
      <c r="B29" s="54">
        <v>45714</v>
      </c>
      <c r="C29" s="49">
        <f>SUM(E29:AB29)</f>
        <v>0</v>
      </c>
      <c r="D29" s="50"/>
      <c r="E29" s="73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3"/>
      <c r="AC29" s="35"/>
    </row>
    <row r="30" ht="16.5">
      <c r="A30" s="35"/>
      <c r="B30" s="54">
        <v>45715</v>
      </c>
      <c r="C30" s="49">
        <f>SUM(E30:AB30)</f>
        <v>0</v>
      </c>
      <c r="D30" s="50"/>
      <c r="E30" s="73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53"/>
      <c r="AC30" s="35"/>
    </row>
    <row r="31" ht="16.5">
      <c r="A31" s="35"/>
      <c r="B31" s="54">
        <v>45716</v>
      </c>
      <c r="C31" s="49">
        <f>SUM(E31:AB31)</f>
        <v>0</v>
      </c>
      <c r="D31" s="50"/>
      <c r="E31" s="73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53"/>
      <c r="AC31" s="35"/>
    </row>
    <row r="32" ht="16.5">
      <c r="A32" s="35"/>
      <c r="B32" s="55"/>
      <c r="C32" s="49">
        <f>SUM(E32:AB32)</f>
        <v>0</v>
      </c>
      <c r="D32" s="50"/>
      <c r="E32" s="73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53"/>
      <c r="AC32" s="35"/>
    </row>
    <row r="33" ht="16.5">
      <c r="A33" s="35"/>
      <c r="B33" s="55"/>
      <c r="C33" s="49">
        <f>SUM(E33:AB33)</f>
        <v>0</v>
      </c>
      <c r="D33" s="50"/>
      <c r="E33" s="73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  <c r="AA33" s="52"/>
      <c r="AB33" s="53"/>
      <c r="AC33" s="35"/>
    </row>
    <row r="34" ht="15.75">
      <c r="A34" s="35"/>
      <c r="B34" s="56"/>
      <c r="C34" s="57">
        <f>SUM(E34:AB34)</f>
        <v>0</v>
      </c>
      <c r="D34" s="58"/>
      <c r="E34" s="77"/>
      <c r="F34" s="78"/>
      <c r="G34" s="78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79"/>
      <c r="AC34" s="35"/>
    </row>
    <row r="35" ht="15.75">
      <c r="A35" s="35"/>
      <c r="B35" s="80" t="s">
        <v>46</v>
      </c>
      <c r="C35" s="80"/>
      <c r="D35" s="81">
        <f>SUM(C4:D34)</f>
        <v>-286.44199999999978</v>
      </c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35"/>
    </row>
  </sheetData>
  <mergeCells count="35">
    <mergeCell ref="C6:D6"/>
    <mergeCell ref="B2:B3"/>
    <mergeCell ref="C2:D3"/>
    <mergeCell ref="E2:AB2"/>
    <mergeCell ref="C4:D4"/>
    <mergeCell ref="C5:D5"/>
    <mergeCell ref="C18:D18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30:D30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1:D31"/>
    <mergeCell ref="C32:D32"/>
    <mergeCell ref="C33:D33"/>
    <mergeCell ref="C34:D34"/>
    <mergeCell ref="B35:C35"/>
  </mergeCells>
  <pageSetup r:id="rId1" paperSize="9" orientation="portrait"/>
</worksheet>
</file>

<file path=docProps/app.xml><?xml version="1.0" encoding="utf-8"?>
<Properties xmlns="http://schemas.openxmlformats.org/officeDocument/2006/extended-properties">
  <Application>DevExpress Office File API/22.2.6.0</Application>
  <AppVersion>22.2</AppVersion>
</Properties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cp:lastModifiedBy>Nikola Pangovski</cp:lastModifiedBy>
  <dcterms:created xsi:type="dcterms:W3CDTF">2022-09-21T09:10:51Z</dcterms:created>
  <dcterms:modified xsi:type="dcterms:W3CDTF">2025-03-06T12:59:09Z</dcterms:modified>
</cp:coreProperties>
</file>